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Steel" sheetId="4" r:id="rId1"/>
    <sheet name="Update" sheetId="6" r:id="rId2"/>
  </sheet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W4" i="6"/>
  <c r="W5"/>
  <c r="W6"/>
  <c r="W7"/>
  <c r="W8"/>
  <c r="X4"/>
  <c r="X5"/>
  <c r="X6"/>
  <c r="X7"/>
  <c r="X8"/>
  <c r="X3"/>
  <c r="W3"/>
  <c r="V8"/>
  <c r="U8"/>
  <c r="V7"/>
  <c r="U7"/>
  <c r="V6"/>
  <c r="U6"/>
  <c r="V5"/>
  <c r="U5"/>
  <c r="V4"/>
  <c r="U4"/>
  <c r="V3"/>
  <c r="U3"/>
  <c r="T8"/>
  <c r="T7"/>
  <c r="T6"/>
  <c r="T5"/>
  <c r="T4"/>
  <c r="T3"/>
  <c r="S8"/>
  <c r="R8"/>
  <c r="S7"/>
  <c r="R7"/>
  <c r="S6"/>
  <c r="R6"/>
  <c r="S5"/>
  <c r="R5"/>
  <c r="S4"/>
  <c r="R4"/>
  <c r="S3"/>
  <c r="R3"/>
  <c r="Q4"/>
  <c r="Q5"/>
  <c r="Q6"/>
  <c r="Q7"/>
  <c r="Q8"/>
  <c r="Q3"/>
</calcChain>
</file>

<file path=xl/comments1.xml><?xml version="1.0" encoding="utf-8"?>
<comments xmlns="http://schemas.openxmlformats.org/spreadsheetml/2006/main">
  <authors>
    <author>lenie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Style1</t>
        </r>
      </text>
    </comment>
    <comment ref="B20" authorId="0">
      <text>
        <r>
          <rPr>
            <sz val="9"/>
            <color indexed="81"/>
            <rFont val="Tahoma"/>
            <family val="2"/>
          </rPr>
          <t>ID: 101_x000D_
Description: Company symbol_x000D_
 by @XBRLAnalyst</t>
        </r>
      </text>
    </comment>
    <comment ref="C20" authorId="0">
      <text>
        <r>
          <rPr>
            <sz val="9"/>
            <color indexed="81"/>
            <rFont val="Tahoma"/>
            <family val="2"/>
          </rPr>
          <t>ID: 111_x000D_
Description: SIC industry code of the company_x000D_
 by @XBRLAnalyst</t>
        </r>
      </text>
    </comment>
    <comment ref="D20" authorId="0">
      <text>
        <r>
          <rPr>
            <sz val="9"/>
            <color indexed="81"/>
            <rFont val="Tahoma"/>
            <family val="2"/>
          </rPr>
          <t>ID: 128_x000D_
Description: Report Fiscal Period in the format Year-Period_x000D_
 by @XBRLAnalyst</t>
        </r>
      </text>
    </comment>
    <comment ref="E20" authorId="0">
      <text>
        <r>
          <rPr>
            <sz val="9"/>
            <color indexed="81"/>
            <rFont val="Tahoma"/>
            <family val="2"/>
          </rPr>
          <t>ID: 601_x000D_
Formula: [Share Price (Period End)] / [EPS Diluted (and Basic)]_x000D_
Description:  Price/Earnings Ratio_x000D_
 by @XBRLAnalyst</t>
        </r>
      </text>
    </comment>
    <comment ref="F20" authorId="0">
      <text>
        <r>
          <rPr>
            <sz val="9"/>
            <color indexed="81"/>
            <rFont val="Tahoma"/>
            <family val="2"/>
          </rPr>
          <t>ID: 702_x000D_
Formula: ([Net Income] / [Revenue])_x000D_
 by @XBRLAnalyst</t>
        </r>
      </text>
    </comment>
    <comment ref="G20" authorId="0">
      <text>
        <r>
          <rPr>
            <sz val="9"/>
            <color indexed="81"/>
            <rFont val="Tahoma"/>
            <family val="2"/>
          </rPr>
          <t>ID: 701_x000D_
Formula: 1-([Cost of Revenue] / [Revenue])_x000D_
 by @XBRLAnalyst</t>
        </r>
      </text>
    </comment>
    <comment ref="H20" authorId="0">
      <text>
        <r>
          <rPr>
            <sz val="9"/>
            <color indexed="81"/>
            <rFont val="Tahoma"/>
            <family val="2"/>
          </rPr>
          <t>ID: 706_x000D_
Formula: ([Operating Income] / [Revenue])_x000D_
 by @XBRLAnalyst</t>
        </r>
      </text>
    </comment>
    <comment ref="I20" authorId="0">
      <text>
        <r>
          <rPr>
            <sz val="9"/>
            <color indexed="81"/>
            <rFont val="Tahoma"/>
            <family val="2"/>
          </rPr>
          <t>ID: 707_x000D_
Formula: ([EBITDA] / [Revenue])_x000D_
 by @XBRLAnalyst</t>
        </r>
      </text>
    </comment>
    <comment ref="J20" authorId="0">
      <text>
        <r>
          <rPr>
            <sz val="9"/>
            <color indexed="81"/>
            <rFont val="Tahoma"/>
            <family val="2"/>
          </rPr>
          <t>ID: 708_x000D_
Formula: ([Net Income attributable to Parent] / ([Total Debt]+[Equity attributable to Parent]-[Long-term Investments]?0))_x000D_
 by @XBRLAnalyst</t>
        </r>
      </text>
    </comment>
    <comment ref="K20" authorId="0">
      <text>
        <r>
          <rPr>
            <sz val="9"/>
            <color indexed="81"/>
            <rFont val="Tahoma"/>
            <family val="2"/>
          </rPr>
          <t>ID: 703_x000D_
Formula: ([Net Income attributable to Parent] / [Equity attributable to Parent])_x000D_
 by @XBRLAnalyst</t>
        </r>
      </text>
    </comment>
    <comment ref="L20" authorId="0">
      <text>
        <r>
          <rPr>
            <sz val="9"/>
            <color indexed="81"/>
            <rFont val="Tahoma"/>
            <family val="2"/>
          </rPr>
          <t>ID: 704_x000D_
Formula: ([Net Income] / [Assets])_x000D_
 by @XBRLAnalyst</t>
        </r>
      </text>
    </comment>
    <comment ref="M20" authorId="0">
      <text>
        <r>
          <rPr>
            <sz val="9"/>
            <color indexed="81"/>
            <rFont val="Tahoma"/>
            <family val="2"/>
          </rPr>
          <t>ID: 709_x000D_
Formula: (([Operating Income]-[Income Taxes]) / ([Total Debt]+[Equity attributable to Parent]-[Cash &amp; Cash Equivalents]))_x000D_
 by @XBRLAnalyst</t>
        </r>
      </text>
    </comment>
    <comment ref="A21" authorId="0">
      <text>
        <r>
          <rPr>
            <sz val="9"/>
            <color indexed="81"/>
            <rFont val="Tahoma"/>
            <family val="2"/>
          </rPr>
          <t>CID: 0001018963 (ATI)_x000D_
 by @XBRLAnalyst</t>
        </r>
      </text>
    </comment>
    <comment ref="B21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0001018963 (ATI)_x000D_
Accession: 0001018963-16-000085_x000D_
 by @XBRLAnalyst</t>
        </r>
      </text>
    </comment>
    <comment ref="C21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0001018963 (ATI)_x000D_
Accession: 0001018963-16-000085_x000D_
 by @XBRLAnalyst</t>
        </r>
      </text>
    </comment>
    <comment ref="D21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0001018963 (ATI)_x000D_
Accession: 0001018963-16-000085_x000D_
 by @XBRLAnalyst</t>
        </r>
      </text>
    </comment>
    <comment ref="E21" authorId="0">
      <text>
        <r>
          <rPr>
            <sz val="9"/>
            <color indexed="81"/>
            <rFont val="Tahoma"/>
            <family val="2"/>
          </rPr>
          <t>[P/E Ratio]: 18.07 / EarningsPerShareDiluted _x000D_
Calculation: 18.07 /-4.95_x000D_
Label: Diluted net loss attributable to ATI per common share (in dollars per share)_x000D_
Units: USD_x000D_
Taxonomy: tid (2017)_x000D_
Period: 2016-Q3_x000D_
------------------------_x000D_
CID: 0001018963 (ATI)_x000D_
Accession: 0001018963-16-000085_x000D_
Report section: (4) CONSOLIDATED STATEMENTS OF OPERATIONS_x000D_
 by @XBRLAnalyst</t>
        </r>
      </text>
    </comment>
    <comment ref="F21" authorId="0">
      <text>
        <r>
          <rPr>
            <sz val="9"/>
            <color indexed="81"/>
            <rFont val="Tahoma"/>
            <family val="2"/>
          </rPr>
          <t>[Profit Margin]: ProfitLoss / SalesRevenueGoodsNet _x000D_
Calculation: -527.2M /770.5M_x000D_
Label: Net income (loss); Sales_x000D_
Units: USD_x000D_
Taxonomy: tid (2017)_x000D_
Period: 2016-Q3_x000D_
------------------------_x000D_
CID: 0001018963 (ATI)_x000D_
Accession: 0001018963-16-000085_x000D_
Report section: (4) CONSOLIDATED STATEMENTS OF OPERATIONS_x000D_
 by @XBRLAnalyst</t>
        </r>
      </text>
    </comment>
    <comment ref="G21" authorId="0">
      <text>
        <r>
          <rPr>
            <sz val="9"/>
            <color indexed="81"/>
            <rFont val="Tahoma"/>
            <family val="2"/>
          </rPr>
          <t>[Gross Profit Margin]: 1 - CostOfGoodsSold / SalesRevenueGoodsNet _x000D_
Calculation: 1 -720.3M /770.5M_x000D_
Label: Cost of sales; Sales_x000D_
Units: USD_x000D_
Taxonomy: tid (2017)_x000D_
Period: 2016-Q3_x000D_
------------------------_x000D_
CID: 0001018963 (ATI)_x000D_
Accession: 0001018963-16-000085_x000D_
Report section: (4) CONSOLIDATED STATEMENTS OF OPERATIONS_x000D_
 by @XBRLAnalyst</t>
        </r>
      </text>
    </comment>
    <comment ref="H21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-498.9M /770.5M_x000D_
Label: Operating loss; Sales_x000D_
Units: USD_x000D_
Taxonomy: tid (2017)_x000D_
Period: 2016-Q3_x000D_
------------------------_x000D_
CID: 0001018963 (ATI)_x000D_
Accession: 0001018963-16-000085_x000D_
Report section: (4) CONSOLIDATED STATEMENTS OF OPERATIONS_x000D_
 by @XBRLAnalyst</t>
        </r>
      </text>
    </comment>
    <comment ref="I21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SalesRevenueGoodsNet _x000D_
Calculation: (-498.9M +&lt;Q3CUM: 130.2M - H1: 87.8M&gt;) /770.5M_x000D_
Label: Operating loss; Depreciation and amortization; Sales_x000D_
Units: USD_x000D_
Taxonomy: tid (2017)_x000D_
Period: 2016-Q3_x000D_
------------------------_x000D_
CID: 0001018963 (ATI)_x000D_
Accession: 0001018963-16-000085_x000D_
Report section: (4) CONSOLIDATED STATEMENTS OF OPERATIONS_x000D_
 by @XBRLAnalyst</t>
        </r>
      </text>
    </comment>
    <comment ref="J21" authorId="0">
      <text>
        <r>
          <rPr>
            <sz val="9"/>
            <color indexed="81"/>
            <rFont val="Tahoma"/>
            <family val="2"/>
          </rPr>
          <t>[ROI]: NetIncomeLoss / (TotalDebt + StockholdersEquity) _x000D_
Calculation: -530.8M / (1.88B +1.47B)_x000D_
Label: Net income (loss) attributable to ATI; Total Debt; Total ATI stockholders’ equity_x000D_
Units: USD_x000D_
Taxonomy: tid (2017)_x000D_
Period: 2016-Q3_x000D_
------------------------_x000D_
CID: 0001018963 (ATI)_x000D_
Accession: 0001018963-16-000085_x000D_
Report section: (2) CONSOLIDATED BALANCE SHEETS_x000D_
 by @XBRLAnalyst</t>
        </r>
      </text>
    </comment>
    <comment ref="K21" authorId="0">
      <text>
        <r>
          <rPr>
            <sz val="9"/>
            <color indexed="81"/>
            <rFont val="Tahoma"/>
            <family val="2"/>
          </rPr>
          <t>[ROE]: NetIncomeLoss / StockholdersEquity _x000D_
Calculation: -530.8M /1.47B_x000D_
Label: Net income (loss) attributable to ATI; Total ATI stockholders’ equity_x000D_
Units: USD_x000D_
Taxonomy: tid (2017)_x000D_
Period: 2016-Q3_x000D_
------------------------_x000D_
CID: 0001018963 (ATI)_x000D_
Accession: 0001018963-16-000085_x000D_
Report section: (2) CONSOLIDATED BALANCE SHEETS_x000D_
 by @XBRLAnalyst</t>
        </r>
      </text>
    </comment>
    <comment ref="L21" authorId="0">
      <text>
        <r>
          <rPr>
            <sz val="9"/>
            <color indexed="81"/>
            <rFont val="Tahoma"/>
            <family val="2"/>
          </rPr>
          <t>[ROA]: ProfitLoss / Assets _x000D_
Calculation: -527.2M /5.19B_x000D_
Label: Net income (loss); Total assets_x000D_
Units: USD_x000D_
Taxonomy: tid (2017)_x000D_
Period: 2016-Q3_x000D_
------------------------_x000D_
CID: 0001018963 (ATI)_x000D_
Accession: 0001018963-16-000085_x000D_
Report section: (2) CONSOLIDATED BALANCE SHEETS_x000D_
 by @XBRLAnalyst</t>
        </r>
      </text>
    </comment>
    <comment ref="M21" authorId="0">
      <text>
        <r>
          <rPr>
            <sz val="9"/>
            <color indexed="81"/>
            <rFont val="Tahoma"/>
            <family val="2"/>
          </rPr>
          <t>[ROC]: (OperatingIncomeLoss - IncomeTaxExpenseBenefit) / (TotalDebt + StockholdersEquity - CashAndCashEquivalentsAtCarryingValue) _x000D_
Calculation: (-498.9M +4.3M) / (1.88B +1.47B -188.4M)_x000D_
Label: Operating loss; Income tax provision (benefit); Total Debt; Total ATI stockholders’ equity; Cash and cash equivalents_x000D_
Units: USD_x000D_
Taxonomy: tid (2017)_x000D_
Period: 2016-Q3_x000D_
------------------------_x000D_
CID: 0001018963 (ATI)_x000D_
Accession: 0001018963-16-000085_x000D_
Report section: (2) CONSOLIDATED BALANCE SHEETS_x000D_
 by @XBRLAnalyst</t>
        </r>
      </text>
    </comment>
    <comment ref="A22" authorId="0">
      <text>
        <r>
          <rPr>
            <sz val="9"/>
            <color indexed="81"/>
            <rFont val="Tahoma"/>
            <family val="2"/>
          </rPr>
          <t>CID: 0001001385 (NWPX)_x000D_
 by @XBRLAnalyst</t>
        </r>
      </text>
    </comment>
    <comment ref="B22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0001001385 (NWPX)_x000D_
Accession: 0001437749-16-040860_x000D_
 by @XBRLAnalyst</t>
        </r>
      </text>
    </comment>
    <comment ref="C22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0001001385 (NWPX)_x000D_
Accession: 0001437749-16-040860_x000D_
 by @XBRLAnalyst</t>
        </r>
      </text>
    </comment>
    <comment ref="D22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0001001385 (NWPX)_x000D_
Accession: 0001437749-16-040860_x000D_
 by @XBRLAnalyst</t>
        </r>
      </text>
    </comment>
    <comment ref="E22" authorId="0">
      <text>
        <r>
          <rPr>
            <sz val="9"/>
            <color indexed="81"/>
            <rFont val="Tahoma"/>
            <family val="2"/>
          </rPr>
          <t>[P/E Ratio]: 11.81 / EarningsPerShareDiluted _x000D_
Calculation: 11.81 /0.08_x000D_
Label: Diluted income (loss) per share (in dollars per share)_x000D_
Units: USD_x000D_
Taxonomy: tid (2017)_x000D_
Period: 2016-Q3_x000D_
------------------------_x000D_
CID: 0001001385 (NWPX)_x000D_
Accession: 0001437749-16-040860_x000D_
Report section: (4) Condensed Consolidated Statements of Operations (Unaudited)_x000D_
 by @XBRLAnalyst</t>
        </r>
      </text>
    </comment>
    <comment ref="F22" authorId="0">
      <text>
        <r>
          <rPr>
            <sz val="9"/>
            <color indexed="81"/>
            <rFont val="Tahoma"/>
            <family val="2"/>
          </rPr>
          <t>[Profit Margin]: NetIncomeLoss / SalesRevenueNet _x000D_
Calculation: 727,000 /41.09M_x000D_
Label: Net income (loss); Net Sales_x000D_
Units: USD_x000D_
Taxonomy: tid (2017)_x000D_
Period: 2016-Q3_x000D_
------------------------_x000D_
CID: 0001001385 (NWPX)_x000D_
Accession: 0001437749-16-040860_x000D_
Report section: (4) Condensed Consolidated Statements of Operations (Unaudited)_x000D_
 by @XBRLAnalyst</t>
        </r>
      </text>
    </comment>
    <comment ref="G22" authorId="0">
      <text>
        <r>
          <rPr>
            <sz val="9"/>
            <color indexed="81"/>
            <rFont val="Tahoma"/>
            <family val="2"/>
          </rPr>
          <t>[Gross Profit Margin]: 1 - CostOfRevenue / SalesRevenueNet _x000D_
Calculation: 1 -38.97M /41.09M_x000D_
Label: Cost of sales; Net Sales_x000D_
Units: USD_x000D_
Taxonomy: tid (2017)_x000D_
Period: 2016-Q3_x000D_
------------------------_x000D_
CID: 0001001385 (NWPX)_x000D_
Accession: 0001437749-16-040860_x000D_
Report section: (4) Condensed Consolidated Statements of Operations (Unaudited)_x000D_
 by @XBRLAnalyst</t>
        </r>
      </text>
    </comment>
    <comment ref="H22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-2.06M /41.09M_x000D_
Label: Operating loss; Net Sales_x000D_
Units: USD_x000D_
Taxonomy: tid (2017)_x000D_
Period: 2016-Q3_x000D_
------------------------_x000D_
CID: 0001001385 (NWPX)_x000D_
Accession: 0001437749-16-040860_x000D_
Report section: (4) Condensed Consolidated Statements of Operations (Unaudited)_x000D_
 by @XBRLAnalyst</t>
        </r>
      </text>
    </comment>
    <comment ref="I22" authorId="0">
      <text>
        <r>
          <rPr>
            <sz val="9"/>
            <color indexed="81"/>
            <rFont val="Tahoma"/>
            <family val="2"/>
          </rPr>
          <t>[EBITDA Margin]: (OperatingIncomeLoss + &lt;Q3CUM: Depreciation + AmortizationOfIntangibleAssets + AmortizationOfFinancingCosts - H1: Depreciation + AmortizationOfIntangibleAssets + AmortizationOfFinancingCosts&gt;) / SalesRevenueNet _x000D_
Calculation: (-2.06M + &lt;Q3CUM:7.37M +392,000 +124,000 - H1:4.98M +262,000 +83,000&gt;) /41.09M_x000D_
Label: Operating loss; Depreciation; Amortization of intangible assets; Amortization of debt issuance costs; Net Sales_x000D_
Units: USD_x000D_
Taxonomy: tid (2017)_x000D_
Period: 2016-Q3_x000D_
------------------------_x000D_
CID: 0001001385 (NWPX)_x000D_
Accession: 0001437749-16-040860_x000D_
Report section: (6) Condensed Consolidated Statements of Cash Flows (Unaudited)_x000D_
 by @XBRLAnalyst</t>
        </r>
      </text>
    </comment>
    <comment ref="J22" authorId="0">
      <text>
        <r>
          <rPr>
            <sz val="9"/>
            <color indexed="81"/>
            <rFont val="Tahoma"/>
            <family val="2"/>
          </rPr>
          <t>[ROI]: NetIncomeLoss / (LongTermLineOfCredit + StockholdersEquity) _x000D_
Calculation: -12.08M / (7.05M +232.01M)_x000D_
Label: Net income (loss); Borrowings on line of credit; Total stockholders’ equity_x000D_
Units: USD_x000D_
Taxonomy: tid (2017)_x000D_
Period: 2015-Q2_x000D_
------------------------_x000D_
CID: 0001001385 (NWPX)_x000D_
Accession: 0001437749-15-015208_x000D_
Report section: (2) Condensed Consolidated Balance Sheets (Unaudited)_x000D_
 by @XBRLAnalyst</t>
        </r>
      </text>
    </comment>
    <comment ref="K22" authorId="0">
      <text>
        <r>
          <rPr>
            <sz val="9"/>
            <color indexed="81"/>
            <rFont val="Tahoma"/>
            <family val="2"/>
          </rPr>
          <t>[ROE]: NetIncomeLoss / StockholdersEquity _x000D_
Calculation: 727,000 /203.05M_x000D_
Label: Net income (loss); Total stockholders’ equity_x000D_
Units: USD_x000D_
Taxonomy: tid (2017)_x000D_
Period: 2016-Q3_x000D_
------------------------_x000D_
CID: 0001001385 (NWPX)_x000D_
Accession: 0001437749-16-040860_x000D_
Report section: (2) Condensed Consolidated Balance Sheets (Current Period Unaudited)_x000D_
 by @XBRLAnalyst</t>
        </r>
      </text>
    </comment>
    <comment ref="L22" authorId="0">
      <text>
        <r>
          <rPr>
            <sz val="9"/>
            <color indexed="81"/>
            <rFont val="Tahoma"/>
            <family val="2"/>
          </rPr>
          <t>[ROA]: NetIncomeLoss / Assets _x000D_
Calculation: 727,000 /240.27M_x000D_
Label: Net income (loss); Total assets_x000D_
Units: USD_x000D_
Taxonomy: tid (2017)_x000D_
Period: 2016-Q3_x000D_
------------------------_x000D_
CID: 0001001385 (NWPX)_x000D_
Accession: 0001437749-16-040860_x000D_
Report section: (2) Condensed Consolidated Balance Sheets (Current Period Unaudited)_x000D_
 by @XBRLAnalyst</t>
        </r>
      </text>
    </comment>
    <comment ref="M22" authorId="0">
      <text>
        <r>
          <rPr>
            <sz val="9"/>
            <color indexed="81"/>
            <rFont val="Tahoma"/>
            <family val="2"/>
          </rPr>
          <t>[ROC]: (OperatingIncomeLoss - IncomeTaxExpenseBenefit) / (LongTermLineOfCredit + StockholdersEquity - CashAndCashEquivalentsAtCarryingValue) _x000D_
Calculation: (-13.33M +1.44M) / (7.05M +232.01M -688,000)_x000D_
Label: Operating income (loss); Income tax expense (benefit); Borrowings on line of credit; Total stockholders’ equity; Cash and cash equivalents_x000D_
Units: USD_x000D_
Taxonomy: tid (2017)_x000D_
Period: 2015-Q2_x000D_
------------------------_x000D_
CID: 0001001385 (NWPX)_x000D_
Accession: 0001437749-15-015208_x000D_
Report section: (2) Condensed Consolidated Balance Sheets (Unaudited)_x000D_
 by @XBRLAnalyst</t>
        </r>
      </text>
    </comment>
    <comment ref="A23" authorId="0">
      <text>
        <r>
          <rPr>
            <sz val="9"/>
            <color indexed="81"/>
            <rFont val="Tahoma"/>
            <family val="2"/>
          </rPr>
          <t>CID: 0000095953 (SYNL)_x000D_
 by @XBRLAnalyst</t>
        </r>
      </text>
    </comment>
    <comment ref="B23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0000095953 (SYNL)_x000D_
Accession: 0000095953-16-000228_x000D_
 by @XBRLAnalyst</t>
        </r>
      </text>
    </comment>
    <comment ref="C23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0000095953 (SYNL)_x000D_
Accession: 0000095953-16-000228_x000D_
 by @XBRLAnalyst</t>
        </r>
      </text>
    </comment>
    <comment ref="D23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0000095953 (SYNL)_x000D_
Accession: 0000095953-16-000228_x000D_
 by @XBRLAnalyst</t>
        </r>
      </text>
    </comment>
    <comment ref="E23" authorId="0">
      <text>
        <r>
          <rPr>
            <sz val="9"/>
            <color indexed="81"/>
            <rFont val="Tahoma"/>
            <family val="2"/>
          </rPr>
          <t>[P/E Ratio]: 9.51 / IncomeLossFromContinuingOperationsPerDilutedShare _x000D_
Calculation: 9.51 /-0.3_x000D_
Label: Net (loss) income per common share from continuing operations, per diluted share_x000D_
Units: USD_x000D_
Taxonomy: tid (2017)_x000D_
Period: 2016-Q3_x000D_
------------------------_x000D_
CID: 0000095953 (SYNL)_x000D_
Accession: 0000095953-16-000228_x000D_
Report section: (4) Condensed Consolidated Statements of Operations_x000D_
 by @XBRLAnalyst</t>
        </r>
      </text>
    </comment>
    <comment ref="F23" authorId="0">
      <text>
        <r>
          <rPr>
            <sz val="9"/>
            <color indexed="81"/>
            <rFont val="Tahoma"/>
            <family val="2"/>
          </rPr>
          <t>[Profit Margin]: NetIncomeLoss / SalesRevenueGoodsNet _x000D_
Calculation: -2.61M /34.3M_x000D_
Label: Net (loss) income; Net sales_x000D_
Units: USD_x000D_
Taxonomy: tid (2017)_x000D_
Period: 2016-Q3_x000D_
------------------------_x000D_
CID: 0000095953 (SYNL)_x000D_
Accession: 0000095953-16-000228_x000D_
Report section: (4) Condensed Consolidated Statements of Operations_x000D_
 by @XBRLAnalyst</t>
        </r>
      </text>
    </comment>
    <comment ref="G23" authorId="0">
      <text>
        <r>
          <rPr>
            <sz val="9"/>
            <color indexed="81"/>
            <rFont val="Tahoma"/>
            <family val="2"/>
          </rPr>
          <t>[Gross Profit Margin]: 1 - CostOfGoodsSoldAndShippingHandlingAndTransportationCosts / SalesRevenueGoodsNet _x000D_
Calculation: 1 -29.79M /34.3M_x000D_
Label: Cost of sales; Net sales_x000D_
Units: USD_x000D_
Taxonomy: tid (2017)_x000D_
Period: 2016-Q3_x000D_
------------------------_x000D_
CID: 0000095953 (SYNL)_x000D_
Accession: 0000095953-16-000228_x000D_
Report section: (4) Condensed Consolidated Statements of Operations_x000D_
 by @XBRLAnalyst</t>
        </r>
      </text>
    </comment>
    <comment ref="H23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-3.77M /34.3M_x000D_
Label: Operating (loss) income; Net sales_x000D_
Units: USD_x000D_
Taxonomy: tid (2017)_x000D_
Period: 2016-Q3_x000D_
------------------------_x000D_
CID: 0000095953 (SYNL)_x000D_
Accession: 0000095953-16-000228_x000D_
Report section: (4) Condensed Consolidated Statements of Operations_x000D_
 by @XBRLAnalyst</t>
        </r>
      </text>
    </comment>
    <comment ref="I23" authorId="0">
      <text>
        <r>
          <rPr>
            <sz val="9"/>
            <color indexed="81"/>
            <rFont val="Tahoma"/>
            <family val="2"/>
          </rPr>
          <t>[EBITDA Margin]: (OperatingIncomeLoss + SellingGeneralAndAdministrativeProvisionForDoubtfulAccountsEnvironmentalRemediationExpenseDepreciationNonProduction) / SalesRevenueGoodsNet _x000D_
Calculation: (-3.77M +5.81M) /34.3M_x000D_
Label: Operating (loss) income; Selling, general and administrative expense; Net sales_x000D_
Units: USD_x000D_
Taxonomy: tid (2017)_x000D_
Period: 2016-Q3_x000D_
------------------------_x000D_
CID: 0000095953 (SYNL)_x000D_
Accession: 0000095953-16-000228_x000D_
Report section: (4) Condensed Consolidated Statements of Operations_x000D_
 by @XBRLAnalyst</t>
        </r>
      </text>
    </comment>
    <comment ref="J23" authorId="0">
      <text>
        <r>
          <rPr>
            <sz val="9"/>
            <color indexed="81"/>
            <rFont val="Tahoma"/>
            <family val="2"/>
          </rPr>
          <t>[ROI]: NetIncomeLoss / (LongTermDebtCurrent + LongTermDebtNoncurrent + StockholdersEquity) _x000D_
Calculation: -2.61M / (0 +8.44M +89.86M)_x000D_
Label: Net (loss) income; Current portion of long-term debt; Long-term debt, less unamortized debt issuance costs of $0 and $135,915, respectively; Total shareholders' equity_x000D_
Units: USD_x000D_
Taxonomy: tid (2017)_x000D_
Period: 2016-Q3_x000D_
------------------------_x000D_
CID: 0000095953 (SYNL)_x000D_
Accession: 0000095953-16-000228_x000D_
Report section: (2) Condensed Consolidated Balance Sheets_x000D_
 by @XBRLAnalyst</t>
        </r>
      </text>
    </comment>
    <comment ref="K23" authorId="0">
      <text>
        <r>
          <rPr>
            <sz val="9"/>
            <color indexed="81"/>
            <rFont val="Tahoma"/>
            <family val="2"/>
          </rPr>
          <t>[ROE]: NetIncomeLoss / StockholdersEquity _x000D_
Calculation: -2.61M /89.86M_x000D_
Label: Net (loss) income; Total shareholders' equity_x000D_
Units: USD_x000D_
Taxonomy: tid (2017)_x000D_
Period: 2016-Q3_x000D_
------------------------_x000D_
CID: 0000095953 (SYNL)_x000D_
Accession: 0000095953-16-000228_x000D_
Report section: (2) Condensed Consolidated Balance Sheets_x000D_
 by @XBRLAnalyst</t>
        </r>
      </text>
    </comment>
    <comment ref="L23" authorId="0">
      <text>
        <r>
          <rPr>
            <sz val="9"/>
            <color indexed="81"/>
            <rFont val="Tahoma"/>
            <family val="2"/>
          </rPr>
          <t>[ROA]: NetIncomeLoss / Assets _x000D_
Calculation: -2.61M /126.58M_x000D_
Label: Net (loss) income; Total assets_x000D_
Units: USD_x000D_
Taxonomy: tid (2017)_x000D_
Period: 2016-Q3_x000D_
------------------------_x000D_
CID: 0000095953 (SYNL)_x000D_
Accession: 0000095953-16-000228_x000D_
Report section: (2) Condensed Consolidated Balance Sheets_x000D_
 by @XBRLAnalyst</t>
        </r>
      </text>
    </comment>
    <comment ref="M23" authorId="0">
      <text>
        <r>
          <rPr>
            <sz val="9"/>
            <color indexed="81"/>
            <rFont val="Tahoma"/>
            <family val="2"/>
          </rPr>
          <t>[ROC]: (OperatingIncomeLoss - IncomeTaxExpenseBenefit) / (LongTermDebtCurrent + LongTermDebtNoncurrent + StockholdersEquity - CashAndCashEquivalentsAtCarryingValue) _x000D_
Calculation: (-3.77M +1.32M) / (0 +8.44M +89.86M -257,817)_x000D_
Label: Operating (loss) income; (Benefit from) provision for income taxes; Current portion of long-term debt; Long-term debt, less unamortized debt issuance costs of $0 and $135,915, respectively; Total shareholders' equity; Cash and cash equivalents_x000D_
Units: USD_x000D_
Taxonomy: tid (2017)_x000D_
Period: 2016-Q3_x000D_
------------------------_x000D_
CID: 0000095953 (SYNL)_x000D_
Accession: 0000095953-16-000228_x000D_
Report section: (2) Condensed Consolidated Balance Sheets_x000D_
 by @XBRLAnalyst</t>
        </r>
      </text>
    </comment>
    <comment ref="A24" authorId="0">
      <text>
        <r>
          <rPr>
            <sz val="9"/>
            <color indexed="81"/>
            <rFont val="Tahoma"/>
            <family val="2"/>
          </rPr>
          <t>CID: 0000912562 (ROCK)_x000D_
 by @XBRLAnalyst</t>
        </r>
      </text>
    </comment>
    <comment ref="B24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0000912562 (ROCK)_x000D_
Accession: 0000912562-16-000105_x000D_
 by @XBRLAnalyst</t>
        </r>
      </text>
    </comment>
    <comment ref="C24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0000912562 (ROCK)_x000D_
Accession: 0000912562-16-000105_x000D_
 by @XBRLAnalyst</t>
        </r>
      </text>
    </comment>
    <comment ref="D24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0000912562 (ROCK)_x000D_
Accession: 0000912562-16-000105_x000D_
 by @XBRLAnalyst</t>
        </r>
      </text>
    </comment>
    <comment ref="E24" authorId="0">
      <text>
        <r>
          <rPr>
            <sz val="9"/>
            <color indexed="81"/>
            <rFont val="Tahoma"/>
            <family val="2"/>
          </rPr>
          <t>[P/E Ratio]: 37.15 / EarningsPerShareDiluted _x000D_
Calculation: 37.15 /0.43_x000D_
Label: Net earnings per share - Diluted (in USD per share)_x000D_
Units: USD_x000D_
Taxonomy: tid (2017)_x000D_
Period: 2016-Q3_x000D_
------------------------_x000D_
CID: 0000912562 (ROCK)_x000D_
Accession: 0000912562-16-000105_x000D_
Report section: (2) Consolidated Statements of Operations_x000D_
 by @XBRLAnalyst</t>
        </r>
      </text>
    </comment>
    <comment ref="F24" authorId="0">
      <text>
        <r>
          <rPr>
            <sz val="9"/>
            <color indexed="81"/>
            <rFont val="Tahoma"/>
            <family val="2"/>
          </rPr>
          <t>[Profit Margin]: NetIncomeLoss / SalesRevenueNet _x000D_
Calculation: 13.79M /272.73M_x000D_
Label: Net income; Net Sales_x000D_
Units: USD_x000D_
Taxonomy: tid (2017)_x000D_
Period: 2016-Q3_x000D_
------------------------_x000D_
CID: 0000912562 (ROCK)_x000D_
Accession: 0000912562-16-000105_x000D_
Report section: (2) Consolidated Statements of Operations_x000D_
 by @XBRLAnalyst</t>
        </r>
      </text>
    </comment>
    <comment ref="G24" authorId="0">
      <text>
        <r>
          <rPr>
            <sz val="9"/>
            <color indexed="81"/>
            <rFont val="Tahoma"/>
            <family val="2"/>
          </rPr>
          <t>[Gross Profit Margin]: 1 - CostOfRevenue / SalesRevenueNet _x000D_
Calculation: 1 -204.85M /272.73M_x000D_
Label: Cost of sales; Net Sales_x000D_
Units: USD_x000D_
Taxonomy: tid (2017)_x000D_
Period: 2016-Q3_x000D_
------------------------_x000D_
CID: 0000912562 (ROCK)_x000D_
Accession: 0000912562-16-000105_x000D_
Report section: (2) Consolidated Statements of Operations_x000D_
 by @XBRLAnalyst</t>
        </r>
      </text>
    </comment>
    <comment ref="H24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26.36M /272.73M_x000D_
Label: Income from operations; Net Sales_x000D_
Units: USD_x000D_
Taxonomy: tid (2017)_x000D_
Period: 2016-Q3_x000D_
------------------------_x000D_
CID: 0000912562 (ROCK)_x000D_
Accession: 0000912562-16-000105_x000D_
Report section: (2) Consolidated Statements of Operations_x000D_
 by @XBRLAnalyst</t>
        </r>
      </text>
    </comment>
    <comment ref="I24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SalesRevenueNet _x000D_
Calculation: (26.36M +&lt;Q3CUM: 17.55M - H1: 11.86M&gt;) /272.73M_x000D_
Label: Income from operations; Depreciation and amortization; Net Sales_x000D_
Units: USD_x000D_
Taxonomy: tid (2017)_x000D_
Period: 2016-Q3_x000D_
------------------------_x000D_
CID: 0000912562 (ROCK)_x000D_
Accession: 0000912562-16-000105_x000D_
Report section: (2) Consolidated Statements of Operations_x000D_
 by @XBRLAnalyst</t>
        </r>
      </text>
    </comment>
    <comment ref="J24" authorId="0">
      <text>
        <r>
          <rPr>
            <sz val="9"/>
            <color indexed="81"/>
            <rFont val="Tahoma"/>
            <family val="2"/>
          </rPr>
          <t>[ROI]: NetIncomeLoss / (LongTermDebt + StockholdersEquity) _x000D_
Calculation: 13.79M / (209.44M +469.65M)_x000D_
Label: Net income; Total debt; Balance, value_x000D_
Units: USD_x000D_
Taxonomy: tid (2017)_x000D_
Period: 2016-Q3_x000D_
------------------------_x000D_
CID: 0000912562 (ROCK)_x000D_
Accession: 0000912562-16-000105_x000D_
Report section: (7) Consolidated Statement of Shareholders' Equity_x000D_
 by @XBRLAnalyst</t>
        </r>
      </text>
    </comment>
    <comment ref="K24" authorId="0">
      <text>
        <r>
          <rPr>
            <sz val="9"/>
            <color indexed="81"/>
            <rFont val="Tahoma"/>
            <family val="2"/>
          </rPr>
          <t>[ROE]: NetIncomeLoss / StockholdersEquity _x000D_
Calculation: 13.79M /469.65M_x000D_
Label: Net income; Balance, value_x000D_
Units: USD_x000D_
Taxonomy: tid (2017)_x000D_
Period: 2016-Q3_x000D_
------------------------_x000D_
CID: 0000912562 (ROCK)_x000D_
Accession: 0000912562-16-000105_x000D_
Report section: (7) Consolidated Statement of Shareholders' Equity_x000D_
 by @XBRLAnalyst</t>
        </r>
      </text>
    </comment>
    <comment ref="L24" authorId="0">
      <text>
        <r>
          <rPr>
            <sz val="9"/>
            <color indexed="81"/>
            <rFont val="Tahoma"/>
            <family val="2"/>
          </rPr>
          <t>[ROA]: NetIncomeLoss / Assets _x000D_
Calculation: 13.79M /954.83M_x000D_
Label: Net income; Total assets_x000D_
Units: USD_x000D_
Taxonomy: tid (2017)_x000D_
Period: 2016-Q3_x000D_
------------------------_x000D_
CID: 0000912562 (ROCK)_x000D_
Accession: 0000912562-16-000105_x000D_
Report section: (2) Consolidated Statements of Operations_x000D_
 by @XBRLAnalyst</t>
        </r>
      </text>
    </comment>
    <comment ref="M24" authorId="0">
      <text>
        <r>
          <rPr>
            <sz val="9"/>
            <color indexed="81"/>
            <rFont val="Tahoma"/>
            <family val="2"/>
          </rPr>
          <t>[ROC]: (OperatingIncomeLoss - IncomeTaxExpenseBenefit) / (LongTermDebt + StockholdersEquity - CashAndCashEquivalentsAtCarryingValue) _x000D_
Calculation: (26.36M -8.95M) / (209.44M +469.65M -173.06M)_x000D_
Label: Income from operations; Provision for income taxes; Total debt; Total shareholders’ equity; Cash and cash equivalents_x000D_
Units: USD_x000D_
Taxonomy: tid (2017)_x000D_
Period: 2016-Q3_x000D_
------------------------_x000D_
CID: 0000912562 (ROCK)_x000D_
Accession: 0000912562-16-000105_x000D_
Report section: (2) Consolidated Statements of Operations_x000D_
 by @XBRLAnalyst</t>
        </r>
      </text>
    </comment>
    <comment ref="A25" authorId="0">
      <text>
        <r>
          <rPr>
            <sz val="9"/>
            <color indexed="81"/>
            <rFont val="Tahoma"/>
            <family val="2"/>
          </rPr>
          <t>CID: 0000918160 (AKS)_x000D_
 by @XBRLAnalyst</t>
        </r>
      </text>
    </comment>
    <comment ref="B25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0000918160 (AKS)_x000D_
Accession: 0000918160-16-000132_x000D_
 by @XBRLAnalyst</t>
        </r>
      </text>
    </comment>
    <comment ref="C25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0000918160 (AKS)_x000D_
Accession: 0000918160-16-000132_x000D_
 by @XBRLAnalyst</t>
        </r>
      </text>
    </comment>
    <comment ref="D25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0000918160 (AKS)_x000D_
Accession: 0000918160-16-000132_x000D_
 by @XBRLAnalyst</t>
        </r>
      </text>
    </comment>
    <comment ref="E25" authorId="0">
      <text>
        <r>
          <rPr>
            <sz val="9"/>
            <color indexed="81"/>
            <rFont val="Tahoma"/>
            <family val="2"/>
          </rPr>
          <t>[P/E Ratio]: 4.83 / EarningsPerShareDiluted _x000D_
Calculation: 4.83 /0.21_x000D_
Label: Diluted earnings (loss) per share (in dollars per share)_x000D_
Units: USD_x000D_
Taxonomy: tid (2017)_x000D_
Period: 2016-Q3_x000D_
------------------------_x000D_
CID: 0000918160 (AKS)_x000D_
Accession: 0000918160-16-000132_x000D_
Report section: (55) Earnings Per Share (Details)_x000D_
 by @XBRLAnalyst</t>
        </r>
      </text>
    </comment>
    <comment ref="F25" authorId="0">
      <text>
        <r>
          <rPr>
            <sz val="9"/>
            <color indexed="81"/>
            <rFont val="Tahoma"/>
            <family val="2"/>
          </rPr>
          <t>[Profit Margin]: ProfitLoss / SalesRevenueGoodsNet _x000D_
Calculation: 33.9M /1.49B_x000D_
Label: Net income (loss); Net sales_x000D_
Units: USD_x000D_
Taxonomy: tid (2017)_x000D_
Period: 2016-Q2_x000D_
------------------------_x000D_
CID: 0000918160 (AKS)_x000D_
Accession: 0000918160-16-000108_x000D_
Report section: (2) CONDENSED CONSOLIDATED STATEMENTS OF OPERATIONS (unaudited)_x000D_
 by @XBRLAnalyst</t>
        </r>
      </text>
    </comment>
    <comment ref="G25" authorId="0">
      <text>
        <r>
          <rPr>
            <sz val="9"/>
            <color indexed="81"/>
            <rFont val="Tahoma"/>
            <family val="2"/>
          </rPr>
          <t>[Gross Profit Margin]: 1 - CostOfGoodsSoldExcludingDepreciationDepletionAndAmortizationPensionAndOpebCostsAndOtherItems / SalesRevenueGoodsNet _x000D_
Calculation: 1 -1.19B /1.45B_x000D_
Label: Cost of products sold (exclusive of items shown separately below); Net sales_x000D_
Units: USD_x000D_
Taxonomy: tid (2017)_x000D_
Period: 2016-Q3_x000D_
------------------------_x000D_
CID: 0000918160 (AKS)_x000D_
Accession: 0000918160-16-000132_x000D_
Report section: (2) CONDENSED CONSOLIDATED STATEMENTS OF OPERATIONS (unaudited)_x000D_
 by @XBRLAnalyst</t>
        </r>
      </text>
    </comment>
    <comment ref="H25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62.6M /1.49B_x000D_
Label: Operating profit; Net sales_x000D_
Units: USD_x000D_
Taxonomy: tid (2017)_x000D_
Period: 2016-Q2_x000D_
------------------------_x000D_
CID: 0000918160 (AKS)_x000D_
Accession: 0000918160-16-000108_x000D_
Report section: (2) CONDENSED CONSOLIDATED STATEMENTS OF OPERATIONS (unaudited)_x000D_
 by @XBRLAnalyst</t>
        </r>
      </text>
    </comment>
    <comment ref="I25" authorId="0">
      <text>
        <r>
          <rPr>
            <sz val="9"/>
            <color indexed="81"/>
            <rFont val="Tahoma"/>
            <family val="2"/>
          </rPr>
          <t>[EBITDA Margin]: (OperatingIncomeLoss + Depreciation) / SalesRevenueGoodsNet _x000D_
Calculation: (130.8M +53.7M) /1.45B_x000D_
Label: Operating profit; Depreciation; Net sales_x000D_
Units: USD_x000D_
Taxonomy: tid (2017)_x000D_
Period: 2016-Q3_x000D_
------------------------_x000D_
CID: 0000918160 (AKS)_x000D_
Accession: 0000918160-16-000132_x000D_
Report section: (2) CONDENSED CONSOLIDATED STATEMENTS OF OPERATIONS (unaudited)_x000D_
 by @XBRLAnalyst</t>
        </r>
      </text>
    </comment>
    <comment ref="J25" authorId="0">
      <text>
        <r>
          <rPr>
            <sz val="9"/>
            <color indexed="81"/>
            <rFont val="Tahoma"/>
            <family val="2"/>
          </rPr>
          <t>[ROI]: NetIncomeLoss / (LongTermDebtNoncurrent + StockholdersEquity) _x000D_
Calculation: 50.9M / (2B -646.6M)_x000D_
Label: Net income (loss) attributable to AK Steel Holding Corporation; Long-term debt; Total stockholders' equity (deficit)_x000D_
Units: USD_x000D_
Taxonomy: tid (2017)_x000D_
Period: 2016-Q3_x000D_
------------------------_x000D_
CID: 0000918160 (AKS)_x000D_
Accession: 0000918160-16-000132_x000D_
Report section: (63) Supplemental Guarantor Information (Details)_x000D_
 by @XBRLAnalyst</t>
        </r>
      </text>
    </comment>
    <comment ref="K25" authorId="0">
      <text>
        <r>
          <rPr>
            <sz val="9"/>
            <color indexed="81"/>
            <rFont val="Tahoma"/>
            <family val="2"/>
          </rPr>
          <t>[ROE]: NetIncomeLoss / StockholdersEquity _x000D_
Calculation: 50.9M /-646.6M_x000D_
Label: Net income (loss) attributable to AK Steel Holding Corporation; Total stockholders' equity (deficit)_x000D_
Units: USD_x000D_
Taxonomy: tid (2017)_x000D_
Period: 2016-Q3_x000D_
------------------------_x000D_
CID: 0000918160 (AKS)_x000D_
Accession: 0000918160-16-000132_x000D_
Report section: (63) Supplemental Guarantor Information (Details)_x000D_
 by @XBRLAnalyst</t>
        </r>
      </text>
    </comment>
    <comment ref="L25" authorId="0">
      <text>
        <r>
          <rPr>
            <sz val="9"/>
            <color indexed="81"/>
            <rFont val="Tahoma"/>
            <family val="2"/>
          </rPr>
          <t>[ROA]: ProfitLoss / Assets _x000D_
Calculation: 68.9M /3.92B_x000D_
Label: Net income (loss); TOTAL ASSETS_x000D_
Units: USD_x000D_
Taxonomy: tid (2017)_x000D_
Period: 2016-Q3_x000D_
------------------------_x000D_
CID: 0000918160 (AKS)_x000D_
Accession: 0000918160-16-000132_x000D_
Report section: (63) Supplemental Guarantor Information (Details)_x000D_
 by @XBRLAnalyst</t>
        </r>
      </text>
    </comment>
    <comment ref="M25" authorId="0">
      <text>
        <r>
          <rPr>
            <sz val="9"/>
            <color indexed="81"/>
            <rFont val="Tahoma"/>
            <family val="2"/>
          </rPr>
          <t>[ROC]: (OperatingIncomeLoss - IncomeTaxExpenseBenefit) / (LongTermDebtNoncurrent + StockholdersEquity - CashAndCashEquivalentsAtCarryingValue) _x000D_
Calculation: (130.8M -14.6M) / (2B -646.6M -57.5M)_x000D_
Label: Operating profit (loss); Income tax expense (benefit); Long-term debt; Total stockholders' equity (deficit); Cash and cash equivalents_x000D_
Units: USD_x000D_
Taxonomy: tid (2017)_x000D_
Period: 2016-Q3_x000D_
------------------------_x000D_
CID: 0000918160 (AKS)_x000D_
Accession: 0000918160-16-000132_x000D_
Report section: (63) Supplemental Guarantor Information (Details)_x000D_
 by @XBRLAnalyst</t>
        </r>
      </text>
    </comment>
    <comment ref="A26" authorId="0">
      <text>
        <r>
          <rPr>
            <sz val="9"/>
            <color indexed="81"/>
            <rFont val="Tahoma"/>
            <family val="2"/>
          </rPr>
          <t>CID: 0000073309 (NUE)_x000D_
 by @XBRLAnalyst</t>
        </r>
      </text>
    </comment>
    <comment ref="B26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0000073309 (NUE)_x000D_
Accession: 0001193125-16-764062_x000D_
 by @XBRLAnalyst</t>
        </r>
      </text>
    </comment>
    <comment ref="C26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0000073309 (NUE)_x000D_
Accession: 0001193125-16-764062_x000D_
 by @XBRLAnalyst</t>
        </r>
      </text>
    </comment>
    <comment ref="D26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0000073309 (NUE)_x000D_
Accession: 0001193125-16-764062_x000D_
 by @XBRLAnalyst</t>
        </r>
      </text>
    </comment>
    <comment ref="E26" authorId="0">
      <text>
        <r>
          <rPr>
            <sz val="9"/>
            <color indexed="81"/>
            <rFont val="Tahoma"/>
            <family val="2"/>
          </rPr>
          <t>[P/E Ratio]: 49.45 / EarningsPerShareDiluted _x000D_
Calculation: 49.45 /0.84_x000D_
Label: Diluted_x000D_
Units: USD_x000D_
Taxonomy: tid (2017)_x000D_
Period: 2016-Q3_x000D_
------------------------_x000D_
CID: 0000073309 (NUE)_x000D_
Accession: 0001193125-16-764062_x000D_
Report section: (2) Condensed Consolidated Statements of Earnings_x000D_
 by @XBRLAnalyst</t>
        </r>
      </text>
    </comment>
    <comment ref="F26" authorId="0">
      <text>
        <r>
          <rPr>
            <sz val="9"/>
            <color indexed="81"/>
            <rFont val="Tahoma"/>
            <family val="2"/>
          </rPr>
          <t>[Profit Margin]: ProfitLoss / SalesRevenueNet _x000D_
Calculation: 294.48M /4.29B_x000D_
Label: Net earnings; Net sales_x000D_
Units: USD_x000D_
Taxonomy: tid (2017)_x000D_
Period: 2016-Q3_x000D_
------------------------_x000D_
CID: 0000073309 (NUE)_x000D_
Accession: 0001193125-16-764062_x000D_
Report section: (2) Condensed Consolidated Statements of Earnings_x000D_
 by @XBRLAnalyst</t>
        </r>
      </text>
    </comment>
    <comment ref="G26" authorId="0">
      <text>
        <r>
          <rPr>
            <sz val="9"/>
            <color indexed="81"/>
            <rFont val="Tahoma"/>
            <family val="2"/>
          </rPr>
          <t>[Gross Profit Margin]: 1 - CostOfGoodsSold / SalesRevenueNet _x000D_
Calculation: 1 -3.67B /4.29B_x000D_
Label: Cost of products sold; Net sales_x000D_
Units: USD_x000D_
Taxonomy: tid (2017)_x000D_
Period: 2016-Q3_x000D_
------------------------_x000D_
CID: 0000073309 (NUE)_x000D_
Accession: 0001193125-16-764062_x000D_
Report section: (2) Condensed Consolidated Statements of Earnings_x000D_
 by @XBRLAnalyst</t>
        </r>
      </text>
    </comment>
    <comment ref="H26" authorId="0">
      <text>
        <r>
          <rPr>
            <sz val="9"/>
            <color indexed="81"/>
            <rFont val="Tahoma"/>
            <family val="2"/>
          </rPr>
          <t>[Operating Margin]: (SalesRevenueNet - CostOfGoodsSold - SellingGeneralAndAdministrativeExpense) / SalesRevenueNet _x000D_
Calculation: (4.29B -3.67B -169.22M) /4.29B_x000D_
Label: Net sales; Cost of products sold; Marketing, administrative and other expenses_x000D_
Units: USD_x000D_
Taxonomy: tid (2017)_x000D_
Period: 2016-Q3_x000D_
------------------------_x000D_
CID: 0000073309 (NUE)_x000D_
Accession: 0001193125-16-764062_x000D_
Report section: (2) Condensed Consolidated Statements of Earnings_x000D_
 by @XBRLAnalyst</t>
        </r>
      </text>
    </comment>
    <comment ref="I26" authorId="0">
      <text>
        <r>
          <rPr>
            <sz val="9"/>
            <color indexed="81"/>
            <rFont val="Tahoma"/>
            <family val="2"/>
          </rPr>
          <t>[EBITDA Margin]: (SalesRevenueNet - CostOfGoodsSold - SellingGeneralAndAdministrativeExpense + &lt;Q3CUM: Depreciation + AdjustmentForAmortization - H1: Depreciation + AdjustmentForAmortization&gt;) / SalesRevenueNet _x000D_
Calculation: (4.29B -3.67B -169.22M + &lt;Q3CUM:459.11M +54.07M - H1:306.09M +35.59M&gt;) /4.29B_x000D_
Label: Net sales; Cost of products sold; Marketing, administrative and other expenses; Depreciation; Amortization_x000D_
Units: USD_x000D_
Taxonomy: tid (2017)_x000D_
Period: 2016-Q3_x000D_
------------------------_x000D_
CID: 0000073309 (NUE)_x000D_
Accession: 0001193125-16-764062_x000D_
Report section: (2) Condensed Consolidated Statements of Earnings_x000D_
 by @XBRLAnalyst</t>
        </r>
      </text>
    </comment>
    <comment ref="J26" authorId="0">
      <text>
        <r>
          <rPr>
            <sz val="9"/>
            <color indexed="81"/>
            <rFont val="Tahoma"/>
            <family val="2"/>
          </rPr>
          <t>[ROI]: NetIncomeLoss / (ShortTermBorrowings + LongTermDebtNoncurrent + StockholdersEquity) _x000D_
Calculation: 270.04M / (29.8M +4.34B +7.73B)_x000D_
Label: Net earnings attributable to Nucor stockholders; Short-term debt; Long-term debt due after one year; Total Nucor stockholders' equity_x000D_
Units: USD_x000D_
Taxonomy: tid (2017)_x000D_
Period: 2016-Q3_x000D_
------------------------_x000D_
CID: 0000073309 (NUE)_x000D_
Accession: 0001193125-16-764062_x000D_
Report section: (5) Condensed Consolidated Balance Sheets_x000D_
 by @XBRLAnalyst</t>
        </r>
      </text>
    </comment>
    <comment ref="K26" authorId="0">
      <text>
        <r>
          <rPr>
            <sz val="9"/>
            <color indexed="81"/>
            <rFont val="Tahoma"/>
            <family val="2"/>
          </rPr>
          <t>[ROE]: NetIncomeLoss / StockholdersEquity _x000D_
Calculation: 270.04M /7.73B_x000D_
Label: Net earnings attributable to Nucor stockholders; Total Nucor stockholders' equity_x000D_
Units: USD_x000D_
Taxonomy: tid (2017)_x000D_
Period: 2016-Q3_x000D_
------------------------_x000D_
CID: 0000073309 (NUE)_x000D_
Accession: 0001193125-16-764062_x000D_
Report section: (2) Condensed Consolidated Statements of Earnings_x000D_
 by @XBRLAnalyst</t>
        </r>
      </text>
    </comment>
    <comment ref="L26" authorId="0">
      <text>
        <r>
          <rPr>
            <sz val="9"/>
            <color indexed="81"/>
            <rFont val="Tahoma"/>
            <family val="2"/>
          </rPr>
          <t>[ROA]: ProfitLoss / Assets _x000D_
Calculation: 294.48M /15.11B_x000D_
Label: Net earnings; Total assets_x000D_
Units: USD_x000D_
Taxonomy: tid (2017)_x000D_
Period: 2016-Q3_x000D_
------------------------_x000D_
CID: 0000073309 (NUE)_x000D_
Accession: 0001193125-16-764062_x000D_
Report section: (2) Condensed Consolidated Statements of Earnings_x000D_
 by @XBRLAnalyst</t>
        </r>
      </text>
    </comment>
    <comment ref="M26" authorId="0">
      <text>
        <r>
          <rPr>
            <sz val="9"/>
            <color indexed="81"/>
            <rFont val="Tahoma"/>
            <family val="2"/>
          </rPr>
          <t>[ROC]: (SalesRevenueNet - CostOfGoodsSold - SellingGeneralAndAdministrativeExpense - IncomeTaxExpenseBenefit) / (ShortTermBorrowings + LongTermDebtNoncurrent + StockholdersEquity - CashAndCashEquivalentsAtCarryingValue) _x000D_
Calculation: (4.29B -3.67B -169.22M -131.79M) / (29.8M +4.34B +7.73B -1.7B)_x000D_
Label: Net sales; Cost of products sold; Marketing, administrative and other expenses; Provision for income taxes; Short-term debt; Long-term debt due after one year; Total Nucor stockholders' equity; Cash and cash equivalents_x000D_
Units: USD_x000D_
Taxonomy: tid (2017)_x000D_
Period: 2016-Q3_x000D_
------------------------_x000D_
CID: 0000073309 (NUE)_x000D_
Accession: 0001193125-16-764062_x000D_
Report section: (2) Condensed Consolidated Statements of Earnings_x000D_
 by @XBRLAnalyst</t>
        </r>
      </text>
    </comment>
    <comment ref="A27" authorId="0">
      <text>
        <r>
          <rPr>
            <sz val="9"/>
            <color indexed="81"/>
            <rFont val="Tahoma"/>
            <family val="2"/>
          </rPr>
          <t>CID: 0001022671 (STLD)_x000D_
 by @XBRLAnalyst</t>
        </r>
      </text>
    </comment>
    <comment ref="B27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0001022671 (STLD)_x000D_
Accession: 0001144204-16-132751_x000D_
 by @XBRLAnalyst</t>
        </r>
      </text>
    </comment>
    <comment ref="C27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0001022671 (STLD)_x000D_
Accession: 0001144204-16-132751_x000D_
 by @XBRLAnalyst</t>
        </r>
      </text>
    </comment>
    <comment ref="D27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0001022671 (STLD)_x000D_
Accession: 0001144204-16-132751_x000D_
 by @XBRLAnalyst</t>
        </r>
      </text>
    </comment>
    <comment ref="E27" authorId="0">
      <text>
        <r>
          <rPr>
            <sz val="9"/>
            <color indexed="81"/>
            <rFont val="Tahoma"/>
            <family val="2"/>
          </rPr>
          <t>[P/E Ratio]: 24.99 / EarningsPerShareDiluted _x000D_
Calculation: 24.99 /0.64_x000D_
Label: Diluted earnings per share attributable to Steel Dynamics, Inc. stockholders, including the effect of assumed conversions when dilutive (in dollars per share)_x000D_
Units: USD_x000D_
Taxonomy: tid (2017)_x000D_
Period: 2016-Q3_x000D_
------------------------_x000D_
CID: 0001022671 (STLD)_x000D_
Accession: 0001144204-16-132751_x000D_
Report section: (4) CONSOLIDATED STATEMENTS OF INCOME_x000D_
 by @XBRLAnalyst</t>
        </r>
      </text>
    </comment>
    <comment ref="F27" authorId="0">
      <text>
        <r>
          <rPr>
            <sz val="9"/>
            <color indexed="81"/>
            <rFont val="Tahoma"/>
            <family val="2"/>
          </rPr>
          <t>[Profit Margin]: ProfitLoss / SalesRevenueNet _x000D_
Calculation: 154.41M /2.1B_x000D_
Label: Net income; Total net sales_x000D_
Units: USD_x000D_
Taxonomy: tid (2017)_x000D_
Period: 2016-Q3_x000D_
------------------------_x000D_
CID: 0001022671 (STLD)_x000D_
Accession: 0001144204-16-132751_x000D_
Report section: (4) CONSOLIDATED STATEMENTS OF INCOME_x000D_
 by @XBRLAnalyst</t>
        </r>
      </text>
    </comment>
    <comment ref="G27" authorId="0">
      <text>
        <r>
          <rPr>
            <sz val="9"/>
            <color indexed="81"/>
            <rFont val="Tahoma"/>
            <family val="2"/>
          </rPr>
          <t>[Gross Profit Margin]: 1 - CostOfGoodsSold / SalesRevenueNet _x000D_
Calculation: 1 -1.69B /2.1B_x000D_
Label: Costs of goods sold; Total net sales_x000D_
Units: USD_x000D_
Taxonomy: tid (2017)_x000D_
Period: 2016-Q3_x000D_
------------------------_x000D_
CID: 0001022671 (STLD)_x000D_
Accession: 0001144204-16-132751_x000D_
Report section: (4) CONSOLIDATED STATEMENTS OF INCOME_x000D_
 by @XBRLAnalyst</t>
        </r>
      </text>
    </comment>
    <comment ref="H27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283.86M /2.1B_x000D_
Label: Operating income; Total net sales_x000D_
Units: USD_x000D_
Taxonomy: tid (2017)_x000D_
Period: 2016-Q3_x000D_
------------------------_x000D_
CID: 0001022671 (STLD)_x000D_
Accession: 0001144204-16-132751_x000D_
Report section: (4) CONSOLIDATED STATEMENTS OF INCOME_x000D_
 by @XBRLAnalyst</t>
        </r>
      </text>
    </comment>
    <comment ref="I27" authorId="0">
      <text>
        <r>
          <rPr>
            <sz val="9"/>
            <color indexed="81"/>
            <rFont val="Tahoma"/>
            <family val="2"/>
          </rPr>
          <t>[EBITDA Margin]: (OperatingIncomeLoss + AmortizationOfIntangibleAssets) / SalesRevenueNet _x000D_
Calculation: (283.86M +7.21M) /2.1B_x000D_
Label: Operating income; Amortization of intangible assets; Total net sales_x000D_
Units: USD_x000D_
Taxonomy: tid (2017)_x000D_
Period: 2016-Q3_x000D_
------------------------_x000D_
CID: 0001022671 (STLD)_x000D_
Accession: 0001144204-16-132751_x000D_
Report section: (4) CONSOLIDATED STATEMENTS OF INCOME_x000D_
 by @XBRLAnalyst</t>
        </r>
      </text>
    </comment>
    <comment ref="J27" authorId="0">
      <text>
        <r>
          <rPr>
            <sz val="9"/>
            <color indexed="81"/>
            <rFont val="Tahoma"/>
            <family val="2"/>
          </rPr>
          <t>[ROI]: NetIncomeLossAvailableToCommonStockholdersBasic / (LongTermDebtCurrent + LongTermDebtNoncurrent + StockholdersEquity - RestrictedCashAndCashEquivalentsNoncurrent) _x000D_
Calculation: 157.4M / (16.16M +2.57B +2.97B -19.57M)_x000D_
Label: Net income attributable to Steel Dynamics, Inc.; Current maturities of long-term debt; Long-term debt; Total Steel Dynamics, Inc. equity; Restricted cash_x000D_
Units: USD_x000D_
Taxonomy: tid (2017)_x000D_
Period: 2016-Q3_x000D_
------------------------_x000D_
CID: 0001022671 (STLD)_x000D_
Accession: 0001144204-16-132751_x000D_
Report section: (2) CONSOLIDATED BALANCE SHEETS_x000D_
 by @XBRLAnalyst</t>
        </r>
      </text>
    </comment>
    <comment ref="K27" authorId="0">
      <text>
        <r>
          <rPr>
            <sz val="9"/>
            <color indexed="81"/>
            <rFont val="Tahoma"/>
            <family val="2"/>
          </rPr>
          <t>[ROE]: NetIncomeLossAvailableToCommonStockholdersBasic / StockholdersEquity _x000D_
Calculation: 157.4M /2.97B_x000D_
Label: Net income attributable to Steel Dynamics, Inc.; Total Steel Dynamics, Inc. equity_x000D_
Units: USD_x000D_
Taxonomy: tid (2017)_x000D_
Period: 2016-Q3_x000D_
------------------------_x000D_
CID: 0001022671 (STLD)_x000D_
Accession: 0001144204-16-132751_x000D_
Report section: (2) CONSOLIDATED BALANCE SHEETS_x000D_
 by @XBRLAnalyst</t>
        </r>
      </text>
    </comment>
    <comment ref="L27" authorId="0">
      <text>
        <r>
          <rPr>
            <sz val="9"/>
            <color indexed="81"/>
            <rFont val="Tahoma"/>
            <family val="2"/>
          </rPr>
          <t>[ROA]: ProfitLoss / Assets _x000D_
Calculation: 154.41M /6.79B_x000D_
Label: Net income; Total assets_x000D_
Units: USD_x000D_
Taxonomy: tid (2017)_x000D_
Period: 2016-Q3_x000D_
------------------------_x000D_
CID: 0001022671 (STLD)_x000D_
Accession: 0001144204-16-132751_x000D_
Report section: (2) CONSOLIDATED BALANCE SHEETS_x000D_
 by @XBRLAnalyst</t>
        </r>
      </text>
    </comment>
    <comment ref="M27" authorId="0">
      <text>
        <r>
          <rPr>
            <sz val="9"/>
            <color indexed="81"/>
            <rFont val="Tahoma"/>
            <family val="2"/>
          </rPr>
          <t>[ROC]: (OperatingIncomeLoss - IncomeTaxExpenseBenefit) / (LongTermDebtCurrent + LongTermDebtNoncurrent + StockholdersEquity - CashAndCashEquivalentsAtCarryingValue) _x000D_
Calculation: (283.86M -88.89M) / (16.16M +2.57B +2.97B -1.05B)_x000D_
Label: Operating income; Income taxes; Current maturities of long-term debt; Long-term debt; Total Steel Dynamics, Inc. equity; Cash and equivalents_x000D_
Units: USD_x000D_
Taxonomy: tid (2017)_x000D_
Period: 2016-Q3_x000D_
------------------------_x000D_
CID: 0001022671 (STLD)_x000D_
Accession: 0001144204-16-132751_x000D_
Report section: (2) CONSOLIDATED BALANCE SHEETS_x000D_
 by @XBRLAnalyst</t>
        </r>
      </text>
    </comment>
    <comment ref="A28" authorId="0">
      <text>
        <r>
          <rPr>
            <sz val="9"/>
            <color indexed="81"/>
            <rFont val="Tahoma"/>
            <family val="2"/>
          </rPr>
          <t>CID: 0001555538 (SXCP)_x000D_
 by @XBRLAnalyst</t>
        </r>
      </text>
    </comment>
    <comment ref="B28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0001555538 (SXCP)_x000D_
Accession: 0001555538-16-000004_x000D_
 by @XBRLAnalyst</t>
        </r>
      </text>
    </comment>
    <comment ref="C28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0001555538 (SXCP)_x000D_
Accession: 0001555538-16-000004_x000D_
 by @XBRLAnalyst</t>
        </r>
      </text>
    </comment>
    <comment ref="D28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0001555538 (SXCP)_x000D_
Accession: 0001555538-16-000004_x000D_
 by @XBRLAnalyst</t>
        </r>
      </text>
    </comment>
    <comment ref="E28" authorId="0">
      <text>
        <r>
          <rPr>
            <sz val="9"/>
            <color indexed="81"/>
            <rFont val="Tahoma"/>
            <family val="2"/>
          </rPr>
          <t>[P/E Ratio]: 8.02 / (EarningsPerShareBasicAndDiluted|SubordinatedUnitsMember + EarningsPerShareBasicAndDiluted|CommonUnitsMember) _x000D_
Calculation: 8.02 / (0 +0.42)_x000D_
Label: Net income per unit - basic and diluted (in dollars per share)_x000D_
Units: USD_x000D_
Taxonomy: tid (2017)_x000D_
Period: 2016-Q3_x000D_
------------------------_x000D_
CID: 0001555538 (SXCP)_x000D_
Accession: 0001555538-16-000004_x000D_
Report section: (2) Combined and Consolidated Statements of Income (Unaudited)_x000D_
 by @XBRLAnalyst</t>
        </r>
      </text>
    </comment>
    <comment ref="F28" authorId="0">
      <text>
        <r>
          <rPr>
            <sz val="9"/>
            <color indexed="81"/>
            <rFont val="Tahoma"/>
            <family val="2"/>
          </rPr>
          <t>[Profit Margin]: ProfitLoss / SalesRevenueNet _x000D_
Calculation: 22M /185.5M_x000D_
Label: Net income; Sales and other operating revenue_x000D_
Units: USD_x000D_
Taxonomy: tid (2017)_x000D_
Period: 2016-Q3_x000D_
------------------------_x000D_
CID: 0001555538 (SXCP)_x000D_
Accession: 0001555538-16-000004_x000D_
Report section: (2) Combined and Consolidated Statements of Income (Unaudited)_x000D_
 by @XBRLAnalyst</t>
        </r>
      </text>
    </comment>
    <comment ref="G28" authorId="0">
      <text>
        <r>
          <rPr>
            <sz val="9"/>
            <color indexed="81"/>
            <rFont val="Tahoma"/>
            <family val="2"/>
          </rPr>
          <t>[Gross Profit Margin]: 1 - CostOfGoodsSoldAndOperatingExpenses / SalesRevenueNet _x000D_
Calculation: 1 -125.5M /185.5M_x000D_
Label: Cost of products sold and operating expenses; Sales and other operating revenue_x000D_
Units: USD_x000D_
Taxonomy: tid (2017)_x000D_
Period: 2016-Q3_x000D_
------------------------_x000D_
CID: 0001555538 (SXCP)_x000D_
Accession: 0001555538-16-000004_x000D_
Report section: (2) Combined and Consolidated Statements of Income (Unaudited)_x000D_
 by @XBRLAnalyst</t>
        </r>
      </text>
    </comment>
    <comment ref="H28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32.9M /185.5M_x000D_
Label: Operating income; Sales and other operating revenue_x000D_
Units: USD_x000D_
Taxonomy: tid (2017)_x000D_
Period: 2016-Q3_x000D_
------------------------_x000D_
CID: 0001555538 (SXCP)_x000D_
Accession: 0001555538-16-000004_x000D_
Report section: (2) Combined and Consolidated Statements of Income (Unaudited)_x000D_
 by @XBRLAnalyst</t>
        </r>
      </text>
    </comment>
    <comment ref="I28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SalesRevenueNet _x000D_
Calculation: (32.9M +18.1M) /185.5M_x000D_
Label: Operating income; Depreciation and amortization expense; Sales and other operating revenue_x000D_
Units: USD_x000D_
Taxonomy: tid (2017)_x000D_
Period: 2016-Q3_x000D_
------------------------_x000D_
CID: 0001555538 (SXCP)_x000D_
Accession: 0001555538-16-000004_x000D_
Report section: (2) Combined and Consolidated Statements of Income (Unaudited)_x000D_
 by @XBRLAnalyst</t>
        </r>
      </text>
    </comment>
    <comment ref="J28" authorId="0">
      <text>
        <r>
          <rPr>
            <sz val="9"/>
            <color indexed="81"/>
            <rFont val="Tahoma"/>
            <family val="2"/>
          </rPr>
          <t>[ROI]: NetIncomeLoss / (LongTermDebtCurrent + LongTermDebtNoncurrent + StockholdersEquity - RestrictedCashAndCashEquivalentsNoncurrent) _x000D_
Calculation: 21.3M / (3.6M +817.6M +722.8M -700,000)_x000D_
Label: Net income attributable to SunCoke Energy Partners, L.P.; Current portion of long-term debt and financing obligation; Long-term debt and financing obligation; Equity; Restricted cash_x000D_
Units: USD_x000D_
Taxonomy: tid (2017)_x000D_
Period: 2016-Q3_x000D_
------------------------_x000D_
CID: 0001555538 (SXCP)_x000D_
Accession: 0001555538-16-000004_x000D_
Report section: (3) Consolidated Balance Sheets_x000D_
 by @XBRLAnalyst</t>
        </r>
      </text>
    </comment>
    <comment ref="K28" authorId="0">
      <text>
        <r>
          <rPr>
            <sz val="9"/>
            <color indexed="81"/>
            <rFont val="Tahoma"/>
            <family val="2"/>
          </rPr>
          <t>[ROE]: NetIncomeLoss / StockholdersEquity _x000D_
Calculation: 21.3M /722.8M_x000D_
Label: Net income attributable to SunCoke Energy Partners, L.P.; Equity_x000D_
Units: USD_x000D_
Taxonomy: tid (2017)_x000D_
Period: 2016-Q3_x000D_
------------------------_x000D_
CID: 0001555538 (SXCP)_x000D_
Accession: 0001555538-16-000004_x000D_
Report section: (2) Combined and Consolidated Statements of Income (Unaudited)_x000D_
 by @XBRLAnalyst</t>
        </r>
      </text>
    </comment>
    <comment ref="L28" authorId="0">
      <text>
        <r>
          <rPr>
            <sz val="9"/>
            <color indexed="81"/>
            <rFont val="Tahoma"/>
            <family val="2"/>
          </rPr>
          <t>[ROA]: ProfitLoss / Assets _x000D_
Calculation: 22M /1.71B_x000D_
Label: Net income; Total assets_x000D_
Units: USD_x000D_
Taxonomy: tid (2017)_x000D_
Period: 2016-Q3_x000D_
------------------------_x000D_
CID: 0001555538 (SXCP)_x000D_
Accession: 0001555538-16-000004_x000D_
Report section: (2) Combined and Consolidated Statements of Income (Unaudited)_x000D_
 by @XBRLAnalyst</t>
        </r>
      </text>
    </comment>
    <comment ref="M28" authorId="0">
      <text>
        <r>
          <rPr>
            <sz val="9"/>
            <color indexed="81"/>
            <rFont val="Tahoma"/>
            <family val="2"/>
          </rPr>
          <t>[ROC]: (OperatingIncomeLoss - IncomeTaxExpenseBenefit) / (LongTermDebtCurrent + LongTermDebtNoncurrent + StockholdersEquity - CashAndCashEquivalentsAtCarryingValue) _x000D_
Calculation: (32.9M -400,000) / (3.6M +817.6M +722.8M -46.1M)_x000D_
Label: Operating income; Income tax expense (benefit); Current portion of long-term debt and financing obligation; Long-term debt and financing obligation; Equity; Cash and cash equivalents_x000D_
Units: USD_x000D_
Taxonomy: tid (2017)_x000D_
Period: 2016-Q3_x000D_
------------------------_x000D_
CID: 0001555538 (SXCP)_x000D_
Accession: 0001555538-16-000004_x000D_
Report section: (3) Consolidated Balance Sheets_x000D_
 by @XBRLAnalyst</t>
        </r>
      </text>
    </comment>
    <comment ref="A29" authorId="0">
      <text>
        <r>
          <rPr>
            <sz val="9"/>
            <color indexed="81"/>
            <rFont val="Tahoma"/>
            <family val="2"/>
          </rPr>
          <t>CID: 0001514705 (SXC)_x000D_
 by @XBRLAnalyst</t>
        </r>
      </text>
    </comment>
    <comment ref="B29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0001514705 (SXC)_x000D_
Accession: 0001514705-16-000009_x000D_
 by @XBRLAnalyst</t>
        </r>
      </text>
    </comment>
    <comment ref="C29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0001514705 (SXC)_x000D_
Accession: 0001514705-16-000009_x000D_
 by @XBRLAnalyst</t>
        </r>
      </text>
    </comment>
    <comment ref="D29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0001514705 (SXC)_x000D_
Accession: 0001514705-16-000009_x000D_
 by @XBRLAnalyst</t>
        </r>
      </text>
    </comment>
    <comment ref="E29" authorId="0">
      <text>
        <r>
          <rPr>
            <sz val="9"/>
            <color indexed="81"/>
            <rFont val="Tahoma"/>
            <family val="2"/>
          </rPr>
          <t>[P/E Ratio]: 8.02 / IncomeLossFromContinuingOperationsPerDilutedShare _x000D_
Calculation: 8.02 /0.1_x000D_
Label: Diluted (in dollars per share)_x000D_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F29" authorId="0">
      <text>
        <r>
          <rPr>
            <sz val="9"/>
            <color indexed="81"/>
            <rFont val="Tahoma"/>
            <family val="2"/>
          </rPr>
          <t>[Profit Margin]: ProfitLoss / Revenues _x000D_
Calculation: 14.4M /293.9M_x000D_
Label: Net income (loss); Total revenues_x000D_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G29" authorId="0">
      <text>
        <r>
          <rPr>
            <sz val="9"/>
            <color indexed="81"/>
            <rFont val="Tahoma"/>
            <family val="2"/>
          </rPr>
          <t>[Gross Profit Margin]: 1 - CostOfGoodsSoldAndOperatingExpenses / Revenues _x000D_
Calculation: 1 -217.6M /293.9M_x000D_
Label: Cost of products sold and operating expenses; Total revenues_x000D_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H29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28.9M /293.9M_x000D_
Label: Operating income; Total revenues_x000D_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I29" authorId="0">
      <text>
        <r>
          <rPr>
            <sz val="9"/>
            <color indexed="81"/>
            <rFont val="Tahoma"/>
            <family val="2"/>
          </rPr>
          <t>[EBITDA Margin]: (OperatingIncomeLoss + OtherDepreciationAndAmortization) / Revenues _x000D_
Calculation: (28.9M +25.6M) /293.9M_x000D_
Label: Operating income; Depreciation and amortization expense; Total revenues_x000D_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J29" authorId="0">
      <text>
        <r>
          <rPr>
            <sz val="9"/>
            <color indexed="81"/>
            <rFont val="Tahoma"/>
            <family val="2"/>
          </rPr>
          <t>[ROI]: NetIncomeLoss / (LongTermDebt + StockholdersEquity - RestrictedCashAndCashEquivalentsNoncurrent) _x000D_
Calculation: 6.1M / (864.5M +292.8M -700,000)_x000D_
Label: Net income (loss) attributable to SunCoke Energy, Inc.; Total debt; Total SunCoke Energy, Inc. stockholders’ equity; Restricted cash_x000D_
Units: USD_x000D_
Taxonomy: tid (2017)_x000D_
Period: 2016-Q3_x000D_
------------------------_x000D_
CID: 0001514705 (SXC)_x000D_
Accession: 0001514705-16-000009_x000D_
Report section: (5) Consolidated Balance Sheets (Unaudited)_x000D_
 by @XBRLAnalyst</t>
        </r>
      </text>
    </comment>
    <comment ref="K29" authorId="0">
      <text>
        <r>
          <rPr>
            <sz val="9"/>
            <color indexed="81"/>
            <rFont val="Tahoma"/>
            <family val="2"/>
          </rPr>
          <t>[ROE]: NetIncomeLoss / StockholdersEquity _x000D_
Calculation: 6.1M /292.8M_x000D_
Label: Net income (loss) attributable to SunCoke Energy, Inc.; Total SunCoke Energy, Inc. stockholders’ equity_x000D_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L29" authorId="0">
      <text>
        <r>
          <rPr>
            <sz val="9"/>
            <color indexed="81"/>
            <rFont val="Tahoma"/>
            <family val="2"/>
          </rPr>
          <t>[ROA]: ProfitLoss / Assets _x000D_
Calculation: 14.4M /2.12B_x000D_
Label: Net income (loss); Total assets_x000D_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M29" authorId="0">
      <text>
        <r>
          <rPr>
            <sz val="9"/>
            <color indexed="81"/>
            <rFont val="Tahoma"/>
            <family val="2"/>
          </rPr>
          <t>[ROC]: (OperatingIncomeLoss - IncomeTaxExpenseBenefit) / (LongTermDebt + StockholdersEquity - CashAndCashEquivalentsAtCarryingValue) _x000D_
Calculation: (28.9M -2.6M) / (864.5M +292.8M -105.3M)_x000D_
Label: Operating income; Income tax expense; Total debt; Total SunCoke Energy, Inc. stockholders’ equity; Cash and cash equivalents_x000D_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A30" authorId="0">
      <text>
        <r>
          <rPr>
            <sz val="9"/>
            <color indexed="81"/>
            <rFont val="Tahoma"/>
            <family val="2"/>
          </rPr>
          <t>CID: 0001598428 (TMST)_x000D_
 by @XBRLAnalyst</t>
        </r>
      </text>
    </comment>
    <comment ref="B30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0001598428 (TMST)_x000D_
Accession: 0001598428-16-000108_x000D_
 by @XBRLAnalyst</t>
        </r>
      </text>
    </comment>
    <comment ref="C30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0001598428 (TMST)_x000D_
Accession: 0001598428-16-000108_x000D_
 by @XBRLAnalyst</t>
        </r>
      </text>
    </comment>
    <comment ref="D30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0001598428 (TMST)_x000D_
Accession: 0001598428-16-000108_x000D_
 by @XBRLAnalyst</t>
        </r>
      </text>
    </comment>
    <comment ref="E30" authorId="0">
      <text>
        <r>
          <rPr>
            <sz val="9"/>
            <color indexed="81"/>
            <rFont val="Tahoma"/>
            <family val="2"/>
          </rPr>
          <t>[P/E Ratio]: 10.45 / EarningsPerShareDiluted _x000D_
Calculation: 10.45 /-0.38_x000D_
Label: Diluted loss per share (in dollars per share)_x000D_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F30" authorId="0">
      <text>
        <r>
          <rPr>
            <sz val="9"/>
            <color indexed="81"/>
            <rFont val="Tahoma"/>
            <family val="2"/>
          </rPr>
          <t>[Profit Margin]: NetIncomeLoss / SalesRevenueGoodsNet _x000D_
Calculation: -16.6M /213.8M_x000D_
Label: Net Loss;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G30" authorId="0">
      <text>
        <r>
          <rPr>
            <sz val="9"/>
            <color indexed="81"/>
            <rFont val="Tahoma"/>
            <family val="2"/>
          </rPr>
          <t>[Gross Profit Margin]: 1 - CostOfGoodsSold / SalesRevenueGoodsNet _x000D_
Calculation: 1 -211.3M /213.8M_x000D_
Label: Cost of products sold;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H30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-22.5M /213.8M_x000D_
Label: Operating Loss;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I30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SalesRevenueGoodsNet _x000D_
Calculation: (-22.5M +&lt;Q3CUM: 56.2M - H1: 37.2M&gt;) /213.8M_x000D_
Label: Operating Loss; Depreciation and amortization;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J30" authorId="0">
      <text>
        <r>
          <rPr>
            <sz val="9"/>
            <color indexed="81"/>
            <rFont val="Tahoma"/>
            <family val="2"/>
          </rPr>
          <t>[ROI]: NetIncomeLoss / (ConvertibleLongTermNotesPayable + StockholdersEquityIncludingPortionAttributableToNoncontrollingInterest) _x000D_
Calculation: -16.6M / (65.6M +659.8M)_x000D_
Label: Net Loss; Convertible notes, net; Total Shareholders’ Equity_x000D_
Units: USD_x000D_
Taxonomy: tid (2017)_x000D_
Period: 2016-Q3_x000D_
------------------------_x000D_
CID: 0001598428 (TMST)_x000D_
Accession: 0001598428-16-000108_x000D_
Report section: (4) Consolidated Balance Sheets_x000D_
 by @XBRLAnalyst</t>
        </r>
      </text>
    </comment>
    <comment ref="K30" authorId="0">
      <text>
        <r>
          <rPr>
            <sz val="9"/>
            <color indexed="81"/>
            <rFont val="Tahoma"/>
            <family val="2"/>
          </rPr>
          <t>[ROE]: NetIncomeLoss / StockholdersEquityIncludingPortionAttributableToNoncontrollingInterest _x000D_
Calculation: -16.6M /659.8M_x000D_
Label: Net loss; Balance at December 31, 2015_x000D_
Units: USD_x000D_
Taxonomy: tid (2017)_x000D_
Period: 2016-Q3_x000D_
------------------------_x000D_
CID: 0001598428 (TMST)_x000D_
Accession: 0001598428-16-000108_x000D_
Report section: (46) Changes in Shareholders' Equity (Details)_x000D_
 by @XBRLAnalyst</t>
        </r>
      </text>
    </comment>
    <comment ref="L30" authorId="0">
      <text>
        <r>
          <rPr>
            <sz val="9"/>
            <color indexed="81"/>
            <rFont val="Tahoma"/>
            <family val="2"/>
          </rPr>
          <t>[ROA]: NetIncomeLoss / Assets _x000D_
Calculation: -16.6M /1.08B_x000D_
Label: Net Loss; Total Assets_x000D_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M30" authorId="0">
      <text>
        <r>
          <rPr>
            <sz val="9"/>
            <color indexed="81"/>
            <rFont val="Tahoma"/>
            <family val="2"/>
          </rPr>
          <t>[ROC]: (OperatingIncomeLoss - IncomeTaxExpenseBenefit) / (ConvertibleLongTermNotesPayable + StockholdersEquityIncludingPortionAttributableToNoncontrollingInterest - CashAndCashEquivalentsAtCarryingValue) _x000D_
Calculation: (-22.5M +10M) / (65.6M +659.8M -23.3M)_x000D_
Label: Operating Loss; Benefit for income taxes; Convertible notes, net; Total Shareholders’ Equity; Cash and cash equivalents_x000D_
Units: USD_x000D_
Taxonomy: tid (2017)_x000D_
Period: 2016-Q3_x000D_
------------------------_x000D_
CID: 0001598428 (TMST)_x000D_
Accession: 0001598428-16-000108_x000D_
Report section: (4) Consolidated Balance Sheets_x000D_
 by @XBRLAnalyst</t>
        </r>
      </text>
    </comment>
    <comment ref="A31" authorId="0">
      <text>
        <r>
          <rPr>
            <sz val="9"/>
            <color indexed="81"/>
            <rFont val="Tahoma"/>
            <family val="2"/>
          </rPr>
          <t>CID: 0000899751 (TWI)_x000D_
 by @XBRLAnalyst</t>
        </r>
      </text>
    </comment>
    <comment ref="B31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0000899751 (TWI)_x000D_
Accession: 0000899751-16-000148_x000D_
 by @XBRLAnalyst</t>
        </r>
      </text>
    </comment>
    <comment ref="C31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0000899751 (TWI)_x000D_
Accession: 0000899751-16-000148_x000D_
 by @XBRLAnalyst</t>
        </r>
      </text>
    </comment>
    <comment ref="D31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0000899751 (TWI)_x000D_
Accession: 0000899751-16-000148_x000D_
 by @XBRLAnalyst</t>
        </r>
      </text>
    </comment>
    <comment ref="E31" authorId="0">
      <text>
        <r>
          <rPr>
            <sz val="9"/>
            <color indexed="81"/>
            <rFont val="Tahoma"/>
            <family val="2"/>
          </rPr>
          <t>[P/E Ratio]: 10.12 / EarningsPerShareDiluted _x000D_
Calculation: 10.12 /-0.21_x000D_
Label: Diluted (in dollars per share)_x000D_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F31" authorId="0">
      <text>
        <r>
          <rPr>
            <sz val="9"/>
            <color indexed="81"/>
            <rFont val="Tahoma"/>
            <family val="2"/>
          </rPr>
          <t>[Profit Margin]: ProfitLoss / SalesRevenueGoodsNet _x000D_
Calculation: -10.92M /306.2M_x000D_
Label: Net income (loss);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G31" authorId="0">
      <text>
        <r>
          <rPr>
            <sz val="9"/>
            <color indexed="81"/>
            <rFont val="Tahoma"/>
            <family val="2"/>
          </rPr>
          <t>[Gross Profit Margin]: 1 - CostOfGoodsSold / SalesRevenueGoodsNet _x000D_
Calculation: 1 -273.22M /306.2M_x000D_
Label: Cost of sales;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H31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-8.25M /306.2M_x000D_
Label: Operating Income (Loss);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I31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SalesRevenueGoodsNet _x000D_
Calculation: (-8.25M +&lt;Q3CUM: 44.89M - H1: 30.62M&gt;) /306.2M_x000D_
Label: Operating Income (Loss); Depreciation and amortization;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J31" authorId="0">
      <text>
        <r>
          <rPr>
            <sz val="9"/>
            <color indexed="81"/>
            <rFont val="Tahoma"/>
            <family val="2"/>
          </rPr>
          <t>[ROI]: NetIncomeLoss / (LongTermDebtCurrent + ShortTermBorrowings + LongTermDebtNoncurrent + StockholdersEquity) _x000D_
Calculation: -9.95M / (91.03M +91.03M +410.09M +324.07M)_x000D_
Label: Net income (loss) attributable to Titan; Long-term Debt, Current Maturities; Short-term debt; Long-term debt; Total Titan stockholders' equity_x000D_
Units: USD_x000D_
Taxonomy: tid (2017)_x000D_
Period: 2016-Q3_x000D_
------------------------_x000D_
CID: 0000899751 (TWI)_x000D_
Accession: 0000899751-16-000148_x000D_
Report section: (5) CONSOLIDATED BALANCE SHEETS_x000D_
 by @XBRLAnalyst</t>
        </r>
      </text>
    </comment>
    <comment ref="K31" authorId="0">
      <text>
        <r>
          <rPr>
            <sz val="9"/>
            <color indexed="81"/>
            <rFont val="Tahoma"/>
            <family val="2"/>
          </rPr>
          <t>[ROE]: NetIncomeLoss / StockholdersEquity _x000D_
Calculation: -9.95M /324.07M_x000D_
Label: Net income (loss) attributable to Titan; Stockholders' Equity Attributable to Parent_x000D_
Units: USD_x000D_
Taxonomy: tid (2017)_x000D_
Period: 2016-Q3_x000D_
------------------------_x000D_
CID: 0000899751 (TWI)_x000D_
Accession: 0000899751-16-000148_x000D_
Report section: (69) SUBSIDIARY GUARANTOR FINANCIAL INFORMATION (Details)_x000D_
 by @XBRLAnalyst</t>
        </r>
      </text>
    </comment>
    <comment ref="L31" authorId="0">
      <text>
        <r>
          <rPr>
            <sz val="9"/>
            <color indexed="81"/>
            <rFont val="Tahoma"/>
            <family val="2"/>
          </rPr>
          <t>[ROA]: ProfitLoss / Assets _x000D_
Calculation: -10.92M /1.31B_x000D_
Label: Net income (loss); Total assets_x000D_
Units: USD_x000D_
Taxonomy: tid (2017)_x000D_
Period: 2016-Q3_x000D_
------------------------_x000D_
CID: 0000899751 (TWI)_x000D_
Accession: 0000899751-16-000148_x000D_
Report section: (69) SUBSIDIARY GUARANTOR FINANCIAL INFORMATION (Details)_x000D_
 by @XBRLAnalyst</t>
        </r>
      </text>
    </comment>
    <comment ref="M31" authorId="0">
      <text>
        <r>
          <rPr>
            <sz val="9"/>
            <color indexed="81"/>
            <rFont val="Tahoma"/>
            <family val="2"/>
          </rPr>
          <t>[ROC]: (OperatingIncomeLoss - IncomeTaxExpenseBenefit) / (LongTermDebtCurrent + ShortTermBorrowings + LongTermDebtNoncurrent + StockholdersEquity - CashAndCashEquivalentsAtCarryingValue) _x000D_
Calculation: (-8.25M +2.07M) / (91.03M +91.03M +410.09M +324.07M -215.51M)_x000D_
Label: Operating Income (Loss); Income Tax Expense (Benefit); Long-term Debt, Current Maturities; Short-term debt; Long-term debt; Stockholders' Equity Attributable to Parent; Cash and Cash Equivalents, at Carrying Value_x000D_
Units: USD_x000D_
Taxonomy: tid (2017)_x000D_
Period: 2016-Q3_x000D_
------------------------_x000D_
CID: 0000899751 (TWI)_x000D_
Accession: 0000899751-16-000148_x000D_
Report section: (69) SUBSIDIARY GUARANTOR FINANCIAL INFORMATION (Details)_x000D_
 by @XBRLAnalyst</t>
        </r>
      </text>
    </comment>
    <comment ref="A32" authorId="0">
      <text>
        <r>
          <rPr>
            <sz val="9"/>
            <color indexed="81"/>
            <rFont val="Tahoma"/>
            <family val="2"/>
          </rPr>
          <t>CID: 0001163302 (X)_x000D_
 by @XBRLAnalyst</t>
        </r>
      </text>
    </comment>
    <comment ref="B32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0001163302 (X)_x000D_
Accession: 0001163302-16-000148_x000D_
 by @XBRLAnalyst</t>
        </r>
      </text>
    </comment>
    <comment ref="C32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0001163302 (X)_x000D_
Accession: 0001163302-16-000148_x000D_
 by @XBRLAnalyst</t>
        </r>
      </text>
    </comment>
    <comment ref="D32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0001163302 (X)_x000D_
Accession: 0001163302-16-000148_x000D_
 by @XBRLAnalyst</t>
        </r>
      </text>
    </comment>
    <comment ref="E32" authorId="0">
      <text>
        <r>
          <rPr>
            <sz val="9"/>
            <color indexed="81"/>
            <rFont val="Tahoma"/>
            <family val="2"/>
          </rPr>
          <t>[P/E Ratio]: 18.86 / EarningsPerShareDiluted _x000D_
Calculation: 18.86 /0.32_x000D_
Label: Diluted (in dollars per share)_x000D_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F32" authorId="0">
      <text>
        <r>
          <rPr>
            <sz val="9"/>
            <color indexed="81"/>
            <rFont val="Tahoma"/>
            <family val="2"/>
          </rPr>
          <t>[Profit Margin]: ProfitLoss / Revenues _x000D_
Calculation: 51M /2.69B_x000D_
Label: Net earnings (loss); Total_x000D_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G32" authorId="0">
      <text>
        <r>
          <rPr>
            <sz val="9"/>
            <color indexed="81"/>
            <rFont val="Tahoma"/>
            <family val="2"/>
          </rPr>
          <t>[Gross Profit Margin]: 1 - CostOfGoodsAndServicesSold / Revenues _x000D_
Calculation: 1 -2.36B /2.69B_x000D_
Label: Cost of sales (excludes items shown below); Total_x000D_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H32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132M /2.69B_x000D_
Label: Earnings (loss) before interest and income taxes; Total_x000D_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I32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Revenues _x000D_
Calculation: (132M +126M) /2.69B_x000D_
Label: Earnings (loss) before interest and income taxes; Depreciation, depletion and amortization; Total_x000D_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J32" authorId="0">
      <text>
        <r>
          <rPr>
            <sz val="9"/>
            <color indexed="81"/>
            <rFont val="Tahoma"/>
            <family val="2"/>
          </rPr>
          <t>[ROI]: NetIncomeLoss / (DebtCurrent + LongTermDebtAndCapitalLeaseObligations + StockholdersEquity) _x000D_
Calculation: 51M / (92M +2.99B +2.6B)_x000D_
Label: Net earnings (loss) attributable to United States Steel Corporation; Current portion of long-term debt (Note 13); Long-term debt, less unamortized discount and debt issuance costs (Note 13); Total United States Steel Corporation stockholders’ equity_x000D_
Units: USD_x000D_
Taxonomy: tid (2017)_x000D_
Period: 2016-Q3_x000D_
------------------------_x000D_
CID: 0001163302 (X)_x000D_
Accession: 0001163302-16-000148_x000D_
Report section: (4) Consolidated Balance Sheet_x000D_
 by @XBRLAnalyst</t>
        </r>
      </text>
    </comment>
    <comment ref="K32" authorId="0">
      <text>
        <r>
          <rPr>
            <sz val="9"/>
            <color indexed="81"/>
            <rFont val="Tahoma"/>
            <family val="2"/>
          </rPr>
          <t>[ROE]: NetIncomeLoss / StockholdersEquity _x000D_
Calculation: 51M /2.6B_x000D_
Label: Net earnings (loss) attributable to United States Steel Corporation; Total United States Steel Corporation stockholders’ equity_x000D_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L32" authorId="0">
      <text>
        <r>
          <rPr>
            <sz val="9"/>
            <color indexed="81"/>
            <rFont val="Tahoma"/>
            <family val="2"/>
          </rPr>
          <t>[ROA]: ProfitLoss / Assets _x000D_
Calculation: 51M /9.47B_x000D_
Label: Net earnings (loss); Total assets_x000D_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M32" authorId="0">
      <text>
        <r>
          <rPr>
            <sz val="9"/>
            <color indexed="81"/>
            <rFont val="Tahoma"/>
            <family val="2"/>
          </rPr>
          <t>[ROC]: (OperatingIncomeLoss - IncomeTaxExpenseBenefit) / (DebtCurrent + LongTermDebtAndCapitalLeaseObligations + StockholdersEquity - CashAndCashEquivalentsAtCarryingValue) _x000D_
Calculation: (132M -19M) / (92M +2.99B +2.6B -1.45B)_x000D_
Label: Earnings (loss) before interest and income taxes; Income tax provision (benefit) (Note 9); Current portion of long-term debt (Note 13); Long-term debt, less unamortized discount and debt issuance costs (Note 13); Total United States Steel Corporation stockholders’ equity; Cash and cash equivalents_x000D_
Units: USD_x000D_
Taxonomy: tid (2017)_x000D_
Period: 2016-Q3_x000D_
------------------------_x000D_
CID: 0001163302 (X)_x000D_
Accession: 0001163302-16-000148_x000D_
Report section: (4) Consolidated Balance Sheet_x000D_
 by @XBRLAnalyst</t>
        </r>
      </text>
    </comment>
    <comment ref="A33" authorId="0">
      <text>
        <r>
          <rPr>
            <sz val="9"/>
            <color indexed="81"/>
            <rFont val="Tahoma"/>
            <family val="2"/>
          </rPr>
          <t>CID: 0000931584 (USAP)_x000D_
 by @XBRLAnalyst</t>
        </r>
      </text>
    </comment>
    <comment ref="B33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0000931584 (USAP)_x000D_
Accession: 0000931584-16-000023_x000D_
 by @XBRLAnalyst</t>
        </r>
      </text>
    </comment>
    <comment ref="C33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0000931584 (USAP)_x000D_
Accession: 0000931584-16-000023_x000D_
 by @XBRLAnalyst</t>
        </r>
      </text>
    </comment>
    <comment ref="D33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0000931584 (USAP)_x000D_
Accession: 0000931584-16-000023_x000D_
 by @XBRLAnalyst</t>
        </r>
      </text>
    </comment>
    <comment ref="E33" authorId="0">
      <text>
        <r>
          <rPr>
            <sz val="9"/>
            <color indexed="81"/>
            <rFont val="Tahoma"/>
            <family val="2"/>
          </rPr>
          <t>[P/E Ratio]: 10.5 / EarningsPerShareDiluted _x000D_
Calculation: 10.5 /-0.07_x000D_
Label: Net loss per common share - Diluted_x000D_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F33" authorId="0">
      <text>
        <r>
          <rPr>
            <sz val="9"/>
            <color indexed="81"/>
            <rFont val="Tahoma"/>
            <family val="2"/>
          </rPr>
          <t>[Profit Margin]: NetIncomeLoss / SalesRevenueNet _x000D_
Calculation: -520,000 /39.65M_x000D_
Label: Net loss; Net sales_x000D_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G33" authorId="0">
      <text>
        <r>
          <rPr>
            <sz val="9"/>
            <color indexed="81"/>
            <rFont val="Tahoma"/>
            <family val="2"/>
          </rPr>
          <t>[Gross Profit Margin]: 1 - CostOfGoodsAndServicesSold / SalesRevenueNet _x000D_
Calculation: 1 -34.92M /39.65M_x000D_
Label: Cost of products sold; Net sales_x000D_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H33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230,000 /39.65M_x000D_
Label: Operating income (loss); Net sales_x000D_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I33" authorId="0">
      <text>
        <r>
          <rPr>
            <sz val="9"/>
            <color indexed="81"/>
            <rFont val="Tahoma"/>
            <family val="2"/>
          </rPr>
          <t>[EBITDA Margin]: (OperatingIncomeLoss + DepreciationAndAmortization) / SalesRevenueNet _x000D_
Calculation: (230,000 +&lt;Q3CUM: 13.83M - H1: 9.15M&gt;) /39.65M_x000D_
Label: Operating income (loss); Depreciation and amortization; Net sales_x000D_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J33" authorId="0">
      <text>
        <r>
          <rPr>
            <sz val="9"/>
            <color indexed="81"/>
            <rFont val="Tahoma"/>
            <family val="2"/>
          </rPr>
          <t>[ROI]: NetIncomeLoss / (LongTermDebt + StockholdersEquity) _x000D_
Calculation: -520,000 / (72.61M +182.76M)_x000D_
Label: Net loss; Total debt; Total stockholders' equity_x000D_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K33" authorId="0">
      <text>
        <r>
          <rPr>
            <sz val="9"/>
            <color indexed="81"/>
            <rFont val="Tahoma"/>
            <family val="2"/>
          </rPr>
          <t>[ROE]: NetIncomeLoss / StockholdersEquity _x000D_
Calculation: -520,000 /182.76M_x000D_
Label: Net loss; Total stockholders' equity_x000D_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L33" authorId="0">
      <text>
        <r>
          <rPr>
            <sz val="9"/>
            <color indexed="81"/>
            <rFont val="Tahoma"/>
            <family val="2"/>
          </rPr>
          <t>[ROA]: NetIncomeLoss / Assets _x000D_
Calculation: -520,000 /295.27M_x000D_
Label: Net loss; Total assets_x000D_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M33" authorId="0">
      <text>
        <r>
          <rPr>
            <sz val="9"/>
            <color indexed="81"/>
            <rFont val="Tahoma"/>
            <family val="2"/>
          </rPr>
          <t>[ROC]: (OperatingIncomeLoss - IncomeTaxExpenseBenefit) / (LongTermDebt + StockholdersEquity - CashAndCashEquivalentsAtCarryingValue) _x000D_
Calculation: (230,000 +292,000) / (72.61M +182.76M -377,000)_x000D_
Label: Operating income (loss); Benefit for income taxes; Total debt; Total stockholders' equity; Cash_x000D_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</commentList>
</comments>
</file>

<file path=xl/comments2.xml><?xml version="1.0" encoding="utf-8"?>
<comments xmlns="http://schemas.openxmlformats.org/spreadsheetml/2006/main">
  <authors>
    <author>lenie</author>
  </authors>
  <commentList>
    <comment ref="A2" authorId="0">
      <text>
        <r>
          <rPr>
            <sz val="9"/>
            <color indexed="81"/>
            <rFont val="Tahoma"/>
            <family val="2"/>
          </rPr>
          <t>ID: 101_x000D_
Description: Company symbol_x000D_
 by @XBRLAnalyst</t>
        </r>
      </text>
    </comment>
    <comment ref="B2" authorId="0">
      <text>
        <r>
          <rPr>
            <sz val="9"/>
            <color indexed="81"/>
            <rFont val="Tahoma"/>
            <family val="2"/>
          </rPr>
          <t>ID: 111_x000D_
Description: SIC industry code of the company_x000D_
 by @XBRLAnalyst</t>
        </r>
      </text>
    </comment>
    <comment ref="C2" authorId="0">
      <text>
        <r>
          <rPr>
            <sz val="9"/>
            <color indexed="81"/>
            <rFont val="Tahoma"/>
            <family val="2"/>
          </rPr>
          <t>ID: 128_x000D_
Description: Report Fiscal Period in the format Year-Period_x000D_
 by @XBRLAnalyst</t>
        </r>
      </text>
    </comment>
    <comment ref="D2" authorId="0">
      <text>
        <r>
          <rPr>
            <sz val="9"/>
            <color indexed="81"/>
            <rFont val="Tahoma"/>
            <family val="2"/>
          </rPr>
          <t>ID: 601_x000D_
Formula: [Share Price (Period End)] / [EPS Diluted (and Basic)]_x000D_
Description:  Price/Earnings Ratio_x000D_
 by @XBRLAnalyst</t>
        </r>
      </text>
    </comment>
    <comment ref="E2" authorId="0">
      <text>
        <r>
          <rPr>
            <sz val="9"/>
            <color indexed="81"/>
            <rFont val="Tahoma"/>
            <family val="2"/>
          </rPr>
          <t>ID: 702_x000D_
Formula: ([Net Income] / [Revenue])_x000D_
 by @XBRLAnalyst</t>
        </r>
      </text>
    </comment>
    <comment ref="F2" authorId="0">
      <text>
        <r>
          <rPr>
            <sz val="9"/>
            <color indexed="81"/>
            <rFont val="Tahoma"/>
            <family val="2"/>
          </rPr>
          <t>ID: 701_x000D_
Formula: 1-([Cost of Revenue] / [Revenue])_x000D_
 by @XBRLAnalyst</t>
        </r>
      </text>
    </comment>
    <comment ref="G2" authorId="0">
      <text>
        <r>
          <rPr>
            <sz val="9"/>
            <color indexed="81"/>
            <rFont val="Tahoma"/>
            <family val="2"/>
          </rPr>
          <t>ID: 706_x000D_
Formula: ([Operating Income] / [Revenue])_x000D_
 by @XBRLAnalyst</t>
        </r>
      </text>
    </comment>
    <comment ref="H2" authorId="0">
      <text>
        <r>
          <rPr>
            <sz val="9"/>
            <color indexed="81"/>
            <rFont val="Tahoma"/>
            <family val="2"/>
          </rPr>
          <t>ID: 707_x000D_
Formula: ([EBITDA] / [Revenue])_x000D_
 by @XBRLAnalyst</t>
        </r>
      </text>
    </comment>
    <comment ref="I2" authorId="0">
      <text>
        <r>
          <rPr>
            <sz val="9"/>
            <color indexed="81"/>
            <rFont val="Tahoma"/>
            <family val="2"/>
          </rPr>
          <t>ID: 708_x000D_
Formula: ([Net Income attributable to Parent] / ([Total Debt]+[Equity attributable to Parent]-[Long-term Investments]?0))_x000D_
 by @XBRLAnalyst</t>
        </r>
      </text>
    </comment>
    <comment ref="N2" authorId="0">
      <text>
        <r>
          <rPr>
            <sz val="9"/>
            <color indexed="81"/>
            <rFont val="Tahoma"/>
            <family val="2"/>
          </rPr>
          <t>ID: 101_x000D_
Description: Company symbol_x000D_
 by @XBRLAnalyst</t>
        </r>
      </text>
    </comment>
    <comment ref="O2" authorId="0">
      <text>
        <r>
          <rPr>
            <sz val="9"/>
            <color indexed="81"/>
            <rFont val="Tahoma"/>
            <family val="2"/>
          </rPr>
          <t>ID: 111_x000D_
Description: SIC industry code of the company_x000D_
 by @XBRLAnalyst</t>
        </r>
      </text>
    </comment>
    <comment ref="P2" authorId="0">
      <text>
        <r>
          <rPr>
            <sz val="9"/>
            <color indexed="81"/>
            <rFont val="Tahoma"/>
            <family val="2"/>
          </rPr>
          <t>ID: 128_x000D_
Description: Report Fiscal Period in the format Year-Period_x000D_
 by @XBRLAnalyst</t>
        </r>
      </text>
    </comment>
    <comment ref="Q2" authorId="0">
      <text>
        <r>
          <rPr>
            <sz val="9"/>
            <color indexed="81"/>
            <rFont val="Tahoma"/>
            <family val="2"/>
          </rPr>
          <t>ID: 601_x000D_
Formula: [Share Price (Period End)] / [EPS Diluted (and Basic)]_x000D_
Description:  Price/Earnings Ratio_x000D_
 by @XBRLAnalyst</t>
        </r>
      </text>
    </comment>
    <comment ref="R2" authorId="0">
      <text>
        <r>
          <rPr>
            <sz val="9"/>
            <color indexed="81"/>
            <rFont val="Tahoma"/>
            <family val="2"/>
          </rPr>
          <t>ID: 702_x000D_
Formula: ([Net Income] / [Revenue])_x000D_
 by @XBRLAnalyst</t>
        </r>
      </text>
    </comment>
    <comment ref="S2" authorId="0">
      <text>
        <r>
          <rPr>
            <sz val="9"/>
            <color indexed="81"/>
            <rFont val="Tahoma"/>
            <family val="2"/>
          </rPr>
          <t>ID: 701_x000D_
Formula: 1-([Cost of Revenue] / [Revenue])_x000D_
 by @XBRLAnalyst</t>
        </r>
      </text>
    </comment>
    <comment ref="T2" authorId="0">
      <text>
        <r>
          <rPr>
            <sz val="9"/>
            <color indexed="81"/>
            <rFont val="Tahoma"/>
            <family val="2"/>
          </rPr>
          <t>ID: 706_x000D_
Formula: ([Operating Income] / [Revenue])_x000D_
 by @XBRLAnalyst</t>
        </r>
      </text>
    </comment>
    <comment ref="U2" authorId="0">
      <text>
        <r>
          <rPr>
            <sz val="9"/>
            <color indexed="81"/>
            <rFont val="Tahoma"/>
            <family val="2"/>
          </rPr>
          <t>ID: 707_x000D_
Formula: ([EBITDA] / [Revenue])_x000D_
 by @XBRLAnalyst</t>
        </r>
      </text>
    </comment>
    <comment ref="V2" authorId="0">
      <text>
        <r>
          <rPr>
            <sz val="9"/>
            <color indexed="81"/>
            <rFont val="Tahoma"/>
            <family val="2"/>
          </rPr>
          <t>ID: 708_x000D_
Formula: ([Net Income attributable to Parent] / ([Total Debt]+[Equity attributable to Parent]-[Long-term Investments]?0))_x000D_
 by @XBRLAnalyst</t>
        </r>
      </text>
    </comment>
    <comment ref="X2" authorId="0">
      <text>
        <r>
          <rPr>
            <sz val="9"/>
            <color indexed="81"/>
            <rFont val="Tahoma"/>
            <family val="2"/>
          </rPr>
          <t>ID: 128_x000D_
Description: Report Fiscal Period in the format Year-Period_x000D_
 by @XBRLAnalyst</t>
        </r>
      </text>
    </comment>
    <comment ref="A3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0001022671 (STLD)_x000D_
Accession: 0001144204-16-132751_x000D_
 by @XBRLAnalyst</t>
        </r>
      </text>
    </comment>
    <comment ref="B3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0001022671 (STLD)_x000D_
Accession: 0001144204-16-132751_x000D_
 by @XBRLAnalyst</t>
        </r>
      </text>
    </comment>
    <comment ref="C3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0001022671 (STLD)_x000D_
Accession: 0001144204-16-132751_x000D_
 by @XBRLAnalyst</t>
        </r>
      </text>
    </comment>
    <comment ref="D3" authorId="0">
      <text>
        <r>
          <rPr>
            <sz val="9"/>
            <color indexed="81"/>
            <rFont val="Tahoma"/>
            <family val="2"/>
          </rPr>
          <t>[P/E Ratio]: 24.99 / EarningsPerShareDiluted _x000D_
Calculation: 24.99 /0.64_x000D_
Label: Diluted earnings per share attributable to Steel Dynamics, Inc. stockholders, including the effect of assumed conversions when dilutive (in dollars per share)_x000D_
Units: USD_x000D_
Taxonomy: tid (2017)_x000D_
Period: 2016-Q3_x000D_
------------------------_x000D_
CID: 0001022671 (STLD)_x000D_
Accession: 0001144204-16-132751_x000D_
Report section: (4) CONSOLIDATED STATEMENTS OF INCOME_x000D_
 by @XBRLAnalyst</t>
        </r>
      </text>
    </comment>
    <comment ref="E3" authorId="0">
      <text>
        <r>
          <rPr>
            <sz val="9"/>
            <color indexed="81"/>
            <rFont val="Tahoma"/>
            <family val="2"/>
          </rPr>
          <t>[Profit Margin]: ProfitLoss / SalesRevenueNet _x000D_
Calculation: 154.41M /2.1B_x000D_
Label: Net income; Total net sales_x000D_
Units: USD_x000D_
Taxonomy: tid (2017)_x000D_
Period: 2016-Q3_x000D_
------------------------_x000D_
CID: 0001022671 (STLD)_x000D_
Accession: 0001144204-16-132751_x000D_
Report section: (4) CONSOLIDATED STATEMENTS OF INCOME_x000D_
 by @XBRLAnalyst</t>
        </r>
      </text>
    </comment>
    <comment ref="F3" authorId="0">
      <text>
        <r>
          <rPr>
            <sz val="9"/>
            <color indexed="81"/>
            <rFont val="Tahoma"/>
            <family val="2"/>
          </rPr>
          <t>[Gross Profit Margin]: 1 - CostOfGoodsSold / SalesRevenueNet _x000D_
Calculation: 1 -1.69B /2.1B_x000D_
Label: Costs of goods sold; Total net sales_x000D_
Units: USD_x000D_
Taxonomy: tid (2017)_x000D_
Period: 2016-Q3_x000D_
------------------------_x000D_
CID: 0001022671 (STLD)_x000D_
Accession: 0001144204-16-132751_x000D_
Report section: (4) CONSOLIDATED STATEMENTS OF INCOME_x000D_
 by @XBRLAnalyst</t>
        </r>
      </text>
    </comment>
    <comment ref="G3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283.86M /2.1B_x000D_
Label: Operating income; Total net sales_x000D_
Units: USD_x000D_
Taxonomy: tid (2017)_x000D_
Period: 2016-Q3_x000D_
------------------------_x000D_
CID: 0001022671 (STLD)_x000D_
Accession: 0001144204-16-132751_x000D_
Report section: (4) CONSOLIDATED STATEMENTS OF INCOME_x000D_
 by @XBRLAnalyst</t>
        </r>
      </text>
    </comment>
    <comment ref="H3" authorId="0">
      <text>
        <r>
          <rPr>
            <sz val="9"/>
            <color indexed="81"/>
            <rFont val="Tahoma"/>
            <family val="2"/>
          </rPr>
          <t>[EBITDA Margin]: (OperatingIncomeLoss + AmortizationOfIntangibleAssets) / SalesRevenueNet _x000D_
Calculation: (283.86M +7.21M) /2.1B_x000D_
Label: Operating income; Amortization of intangible assets; Total net sales_x000D_
Units: USD_x000D_
Taxonomy: tid (2017)_x000D_
Period: 2016-Q3_x000D_
------------------------_x000D_
CID: 0001022671 (STLD)_x000D_
Accession: 0001144204-16-132751_x000D_
Report section: (4) CONSOLIDATED STATEMENTS OF INCOME_x000D_
 by @XBRLAnalyst</t>
        </r>
      </text>
    </comment>
    <comment ref="I3" authorId="0">
      <text>
        <r>
          <rPr>
            <sz val="9"/>
            <color indexed="81"/>
            <rFont val="Tahoma"/>
            <family val="2"/>
          </rPr>
          <t>[ROI]: NetIncomeLossAvailableToCommonStockholdersBasic / (LongTermDebtCurrent + LongTermDebtNoncurrent + StockholdersEquity - RestrictedCashAndCashEquivalentsNoncurrent) _x000D_
Calculation: 157.4M / (16.16M +2.57B +2.97B -19.57M)_x000D_
Label: Net income attributable to Steel Dynamics, Inc.; Current maturities of long-term debt; Long-term debt; Total Steel Dynamics, Inc. equity; Restricted cash_x000D_
Units: USD_x000D_
Taxonomy: tid (2017)_x000D_
Period: 2016-Q3_x000D_
------------------------_x000D_
CID: 0001022671 (STLD)_x000D_
Accession: 0001144204-16-132751_x000D_
Report section: (2) CONSOLIDATED BALANCE SHEETS_x000D_
 by @XBRLAnalyst</t>
        </r>
      </text>
    </comment>
    <comment ref="N3" authorId="0">
      <text>
        <r>
          <rPr>
            <sz val="9"/>
            <color indexed="81"/>
            <rFont val="Tahoma"/>
            <family val="2"/>
          </rPr>
          <t>[Ticker]: Ticker _x000D_
Taxonomy: tid (2017)_x000D_
Period: 2013-Q3_x000D_
------------------------_x000D_
CID: 0001022671 (STLD)_x000D_
Accession: 0001104659-13-082749_x000D_
 by @XBRLAnalyst</t>
        </r>
      </text>
    </comment>
    <comment ref="O3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2013-Q3_x000D_
------------------------_x000D_
CID: 0001022671 (STLD)_x000D_
Accession: 0001104659-13-082749_x000D_
 by @XBRLAnalyst</t>
        </r>
      </text>
    </comment>
    <comment ref="P3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2013-Q3_x000D_
------------------------_x000D_
CID: 0000073309 (NUE)_x000D_
Accession: 0001193125-13-429733_x000D_
 by @XBRLAnalyst</t>
        </r>
      </text>
    </comment>
    <comment ref="Q3" authorId="0">
      <text>
        <r>
          <rPr>
            <sz val="9"/>
            <color indexed="81"/>
            <rFont val="Tahoma"/>
            <family val="2"/>
          </rPr>
          <t>[P/E Ratio]: 24.99 / EarningsPerShareDiluted _x000D_
Calculation: 24.99 /0.64_x000D_
Label: Diluted earnings per share attributable to Steel Dynamics, Inc. stockholders, including the effect of assumed conversions when dilutive (in dollars per share)_x000D_
Units: USD_x000D_
Taxonomy: 2017_x000D_
Period: 2016-Q3_x000D_
------------------------_x000D_
CID: 0001022671 (STLD)_x000D_
Accession: 0001144204-16-132751_x000D_
Report section: (4) CONSOLIDATED STATEMENTS OF INCOME_x000D_
 by @XBRLAnalyst</t>
        </r>
      </text>
    </comment>
    <comment ref="R3" authorId="0">
      <text>
        <r>
          <rPr>
            <sz val="9"/>
            <color indexed="81"/>
            <rFont val="Tahoma"/>
            <family val="2"/>
          </rPr>
          <t>[Profit Margin]: ProfitLoss / SalesRevenueNet _x000D_
Calculation: 154.41M /2.1B_x000D_
Label: Net income (loss); Total net sales_x000D_
Units: USD_x000D_
Taxonomy: 2017_x000D_
Period: 2016-Q3_x000D_
------------------------_x000D_
CID: 0001022671 (STLD)_x000D_
Accession: 0001144204-17-011732_x000D_
Report section: (4) CONSOLIDATED STATEMENTS OF OPERATIONS_x000D_
 by @XBRLAnalyst</t>
        </r>
      </text>
    </comment>
    <comment ref="S3" authorId="0">
      <text>
        <r>
          <rPr>
            <sz val="9"/>
            <color indexed="81"/>
            <rFont val="Tahoma"/>
            <family val="2"/>
          </rPr>
          <t>[Gross Profit Margin]: 1 - CostOfGoodsSold / SalesRevenueNet _x000D_
Calculation: 1 -1.69B /2.1B_x000D_
Label: Costs of goods sold; Total net sales_x000D_
Units: USD_x000D_
Taxonomy: 2017_x000D_
Period: 2016-Q3_x000D_
------------------------_x000D_
CID: 0001022671 (STLD)_x000D_
Accession: 0001144204-16-132751_x000D_
Report section: (4) CONSOLIDATED STATEMENTS OF INCOME_x000D_
 by @XBRLAnalyst</t>
        </r>
      </text>
    </comment>
    <comment ref="T3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283.86M /2.1B_x000D_
Label: Operating income (loss); Total net sales_x000D_
Units: USD_x000D_
Taxonomy: 2017_x000D_
Period: 2016-Q3_x000D_
------------------------_x000D_
CID: 0001022671 (STLD)_x000D_
Accession: 0001144204-17-011732_x000D_
Report section: (4) CONSOLIDATED STATEMENTS OF OPERATIONS_x000D_
 by @XBRLAnalyst</t>
        </r>
      </text>
    </comment>
    <comment ref="U3" authorId="0">
      <text>
        <r>
          <rPr>
            <sz val="9"/>
            <color indexed="81"/>
            <rFont val="Tahoma"/>
            <family val="2"/>
          </rPr>
          <t>[EBITDA Margin]: (OperatingIncomeLoss + AmortizationOfIntangibleAssets) / SalesRevenueNet _x000D_
Calculation: (283.86M +7.21M) /2.1B_x000D_
Label: Operating income; Amortization of intangible assets; Total net sales_x000D_
Units: USD_x000D_
Taxonomy: 2017_x000D_
Period: 2016-Q3_x000D_
------------------------_x000D_
CID: 0001022671 (STLD)_x000D_
Accession: 0001144204-16-132751_x000D_
Report section: (4) CONSOLIDATED STATEMENTS OF INCOME_x000D_
 by @XBRLAnalyst</t>
        </r>
      </text>
    </comment>
    <comment ref="V3" authorId="0">
      <text>
        <r>
          <rPr>
            <sz val="9"/>
            <color indexed="81"/>
            <rFont val="Tahoma"/>
            <family val="2"/>
          </rPr>
          <t>[ROI]: NetIncomeLossAvailableToCommonStockholdersBasic / (LongTermDebtCurrent + LongTermDebtNoncurrent + StockholdersEquity - RestrictedCashAndCashEquivalentsNoncurrent) _x000D_
Calculation: 157.4M / (16.16M +2.57B +2.97B -19.57M)_x000D_
Label: Net income attributable to Steel Dynamics, Inc.; Current maturities of long-term debt; Long-term debt; Total Steel Dynamics, Inc. equity; Restricted cash_x000D_
Units: USD_x000D_
Taxonomy: 2017_x000D_
Period: 2016-Q3_x000D_
------------------------_x000D_
CID: 0001022671 (STLD)_x000D_
Accession: 0001144204-16-132751_x000D_
Report section: (2) CONSOLIDATED BALANCE SHEETS_x000D_
 by @XBRLAnalyst</t>
        </r>
      </text>
    </comment>
    <comment ref="W3" authorId="0">
      <text>
        <r>
          <rPr>
            <sz val="9"/>
            <color indexed="81"/>
            <rFont val="Tahoma"/>
            <family val="2"/>
          </rPr>
          <t>Adjusted Closing Price (STLD)_x000D_
Date: 2016-09-30_x000D_
 by @XBRLAnalyst</t>
        </r>
      </text>
    </comment>
    <comment ref="X3" authorId="0">
      <text>
        <r>
          <rPr>
            <sz val="9"/>
            <color indexed="81"/>
            <rFont val="Tahoma"/>
            <family val="2"/>
          </rPr>
          <t>Period: 2016-Q3_x000D_
------------------------_x000D_
CID: 0001022671 (STLD)_x000D_
Accession: 0001144204-16-132751_x000D_
 by @XBRLAnalyst</t>
        </r>
      </text>
    </comment>
    <comment ref="A4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0001514705 (SXC)_x000D_
Accession: 0001514705-16-000009_x000D_
 by @XBRLAnalyst</t>
        </r>
      </text>
    </comment>
    <comment ref="B4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0001514705 (SXC)_x000D_
Accession: 0001514705-16-000009_x000D_
 by @XBRLAnalyst</t>
        </r>
      </text>
    </comment>
    <comment ref="C4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0001514705 (SXC)_x000D_
Accession: 0001514705-16-000009_x000D_
 by @XBRLAnalyst</t>
        </r>
      </text>
    </comment>
    <comment ref="D4" authorId="0">
      <text>
        <r>
          <rPr>
            <sz val="9"/>
            <color indexed="81"/>
            <rFont val="Tahoma"/>
            <family val="2"/>
          </rPr>
          <t>[P/E Ratio]: 8.02 / IncomeLossFromContinuingOperationsPerDilutedShare _x000D_
Calculation: 8.02 /0.1_x000D_
Label: Diluted (in dollars per share)_x000D_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E4" authorId="0">
      <text>
        <r>
          <rPr>
            <sz val="9"/>
            <color indexed="81"/>
            <rFont val="Tahoma"/>
            <family val="2"/>
          </rPr>
          <t>[Profit Margin]: ProfitLoss / Revenues _x000D_
Calculation: 14.4M /293.9M_x000D_
Label: Net income (loss); Total revenues_x000D_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F4" authorId="0">
      <text>
        <r>
          <rPr>
            <sz val="9"/>
            <color indexed="81"/>
            <rFont val="Tahoma"/>
            <family val="2"/>
          </rPr>
          <t>[Gross Profit Margin]: 1 - CostOfGoodsSoldAndOperatingExpenses / Revenues _x000D_
Calculation: 1 -217.6M /293.9M_x000D_
Label: Cost of products sold and operating expenses; Total revenues_x000D_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G4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28.9M /293.9M_x000D_
Label: Operating income; Total revenues_x000D_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H4" authorId="0">
      <text>
        <r>
          <rPr>
            <sz val="9"/>
            <color indexed="81"/>
            <rFont val="Tahoma"/>
            <family val="2"/>
          </rPr>
          <t>[EBITDA Margin]: (OperatingIncomeLoss + OtherDepreciationAndAmortization) / Revenues _x000D_
Calculation: (28.9M +25.6M) /293.9M_x000D_
Label: Operating income; Depreciation and amortization expense; Total revenues_x000D_
Units: USD_x000D_
Taxonomy: tid (2017)_x000D_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I4" authorId="0">
      <text>
        <r>
          <rPr>
            <sz val="9"/>
            <color indexed="81"/>
            <rFont val="Tahoma"/>
            <family val="2"/>
          </rPr>
          <t>[ROI]: NetIncomeLoss / (LongTermDebt + StockholdersEquity - RestrictedCashAndCashEquivalentsNoncurrent) _x000D_
Calculation: 6.1M / (864.5M +292.8M -700,000)_x000D_
Label: Net income (loss) attributable to SunCoke Energy, Inc.; Total debt; Total SunCoke Energy, Inc. stockholders’ equity; Restricted cash_x000D_
Units: USD_x000D_
Taxonomy: tid (2017)_x000D_
Period: 2016-Q3_x000D_
------------------------_x000D_
CID: 0001514705 (SXC)_x000D_
Accession: 0001514705-16-000009_x000D_
Report section: (5) Consolidated Balance Sheets (Unaudited)_x000D_
 by @XBRLAnalyst</t>
        </r>
      </text>
    </comment>
    <comment ref="N4" authorId="0">
      <text>
        <r>
          <rPr>
            <sz val="9"/>
            <color indexed="81"/>
            <rFont val="Tahoma"/>
            <family val="2"/>
          </rPr>
          <t>[Ticker]: Ticker _x000D_
Taxonomy: tid (2017)_x000D_
Period: 2013-Q3_x000D_
------------------------_x000D_
CID: 0001514705 (SXC)_x000D_
Accession: 0001445305-13-002569_x000D_
 by @XBRLAnalyst</t>
        </r>
      </text>
    </comment>
    <comment ref="O4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2013-Q3_x000D_
------------------------_x000D_
CID: 0001514705 (SXC)_x000D_
Accession: 0001445305-13-002569_x000D_
 by @XBRLAnalyst</t>
        </r>
      </text>
    </comment>
    <comment ref="P4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2013-Q3_x000D_
------------------------_x000D_
CID: 0000073309 (NUE)_x000D_
Accession: 0001193125-13-429733_x000D_
 by @XBRLAnalyst</t>
        </r>
      </text>
    </comment>
    <comment ref="Q4" authorId="0">
      <text>
        <r>
          <rPr>
            <sz val="9"/>
            <color indexed="81"/>
            <rFont val="Tahoma"/>
            <family val="2"/>
          </rPr>
          <t>[P/E Ratio]: 8.02 / IncomeLossFromContinuingOperationsPerDilutedShare _x000D_
Calculation: 8.02 /0.1_x000D_
Label: Diluted (in dollars per share)_x000D_
Units: USD_x000D_
Taxonomy: 2017_x000D_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R4" authorId="0">
      <text>
        <r>
          <rPr>
            <sz val="9"/>
            <color indexed="81"/>
            <rFont val="Tahoma"/>
            <family val="2"/>
          </rPr>
          <t>[Profit Margin]: ProfitLoss / Revenues _x000D_
Calculation: 14.4M /293.9M_x000D_
Label: Net income (loss); Total revenues_x000D_
Units: USD_x000D_
Taxonomy: 2017_x000D_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S4" authorId="0">
      <text>
        <r>
          <rPr>
            <sz val="9"/>
            <color indexed="81"/>
            <rFont val="Tahoma"/>
            <family val="2"/>
          </rPr>
          <t>[Gross Profit Margin]: 1 - CostOfGoodsSoldAndOperatingExpenses / Revenues _x000D_
Calculation: 1 -217.6M /293.9M_x000D_
Label: Cost of products sold and operating expenses; Total revenues_x000D_
Units: USD_x000D_
Taxonomy: 2017_x000D_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T4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28.9M /293.9M_x000D_
Label: Operating income; Total revenues_x000D_
Units: USD_x000D_
Taxonomy: 2017_x000D_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U4" authorId="0">
      <text>
        <r>
          <rPr>
            <sz val="9"/>
            <color indexed="81"/>
            <rFont val="Tahoma"/>
            <family val="2"/>
          </rPr>
          <t>[EBITDA Margin]: (OperatingIncomeLoss + OtherDepreciationAndAmortization) / Revenues _x000D_
Calculation: (28.9M +25.6M) /293.9M_x000D_
Label: Operating income; Depreciation and amortization expense; Total revenues_x000D_
Units: USD_x000D_
Taxonomy: 2017_x000D_
Period: 2016-Q3_x000D_
------------------------_x000D_
CID: 0001514705 (SXC)_x000D_
Accession: 0001514705-16-000009_x000D_
Report section: (2) Consolidated Statements of Operations (Unaudited)_x000D_
 by @XBRLAnalyst</t>
        </r>
      </text>
    </comment>
    <comment ref="V4" authorId="0">
      <text>
        <r>
          <rPr>
            <sz val="9"/>
            <color indexed="81"/>
            <rFont val="Tahoma"/>
            <family val="2"/>
          </rPr>
          <t>[ROI]: NetIncomeLoss / (LongTermDebt + StockholdersEquity - RestrictedCashAndCashEquivalentsNoncurrent) _x000D_
Calculation: 6.1M / (864.5M +292.8M -700,000)_x000D_
Label: Net income (loss) attributable to SunCoke Energy, Inc.; Total debt; Total SunCoke Energy, Inc. stockholders’ equity; Restricted cash_x000D_
Units: USD_x000D_
Taxonomy: 2017_x000D_
Period: 2016-Q3_x000D_
------------------------_x000D_
CID: 0001514705 (SXC)_x000D_
Accession: 0001514705-16-000009_x000D_
Report section: (5) Consolidated Balance Sheets (Unaudited)_x000D_
 by @XBRLAnalyst</t>
        </r>
      </text>
    </comment>
    <comment ref="W4" authorId="0">
      <text>
        <r>
          <rPr>
            <sz val="9"/>
            <color indexed="81"/>
            <rFont val="Tahoma"/>
            <family val="2"/>
          </rPr>
          <t>Adjusted Closing Price (SXC)_x000D_
Date: 2016-09-30_x000D_
 by @XBRLAnalyst</t>
        </r>
      </text>
    </comment>
    <comment ref="X4" authorId="0">
      <text>
        <r>
          <rPr>
            <sz val="9"/>
            <color indexed="81"/>
            <rFont val="Tahoma"/>
            <family val="2"/>
          </rPr>
          <t>Period: 2016-Q3_x000D_
------------------------_x000D_
CID: 0001514705 (SXC)_x000D_
Accession: 0001514705-16-000009_x000D_
 by @XBRLAnalyst</t>
        </r>
      </text>
    </comment>
    <comment ref="A5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0001598428 (TMST)_x000D_
Accession: 0001598428-16-000108_x000D_
 by @XBRLAnalyst</t>
        </r>
      </text>
    </comment>
    <comment ref="B5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0001598428 (TMST)_x000D_
Accession: 0001598428-16-000108_x000D_
 by @XBRLAnalyst</t>
        </r>
      </text>
    </comment>
    <comment ref="C5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0001598428 (TMST)_x000D_
Accession: 0001598428-16-000108_x000D_
 by @XBRLAnalyst</t>
        </r>
      </text>
    </comment>
    <comment ref="D5" authorId="0">
      <text>
        <r>
          <rPr>
            <sz val="9"/>
            <color indexed="81"/>
            <rFont val="Tahoma"/>
            <family val="2"/>
          </rPr>
          <t>[P/E Ratio]: 10.45 / EarningsPerShareDiluted _x000D_
Calculation: 10.45 /-0.38_x000D_
Label: Diluted loss per share (in dollars per share)_x000D_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E5" authorId="0">
      <text>
        <r>
          <rPr>
            <sz val="9"/>
            <color indexed="81"/>
            <rFont val="Tahoma"/>
            <family val="2"/>
          </rPr>
          <t>[Profit Margin]: NetIncomeLoss / SalesRevenueGoodsNet _x000D_
Calculation: -16.6M /213.8M_x000D_
Label: Net Loss;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F5" authorId="0">
      <text>
        <r>
          <rPr>
            <sz val="9"/>
            <color indexed="81"/>
            <rFont val="Tahoma"/>
            <family val="2"/>
          </rPr>
          <t>[Gross Profit Margin]: 1 - CostOfGoodsSold / SalesRevenueGoodsNet _x000D_
Calculation: 1 -211.3M /213.8M_x000D_
Label: Cost of products sold;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G5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-22.5M /213.8M_x000D_
Label: Operating Loss;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H5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SalesRevenueGoodsNet _x000D_
Calculation: (-22.5M +&lt;Q3CUM: 56.2M - H1: 37.2M&gt;) /213.8M_x000D_
Label: Operating Loss; Depreciation and amortization;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I5" authorId="0">
      <text>
        <r>
          <rPr>
            <sz val="9"/>
            <color indexed="81"/>
            <rFont val="Tahoma"/>
            <family val="2"/>
          </rPr>
          <t>[ROI]: NetIncomeLoss / (ConvertibleLongTermNotesPayable + StockholdersEquityIncludingPortionAttributableToNoncontrollingInterest) _x000D_
Calculation: -16.6M / (65.6M +659.8M)_x000D_
Label: Net Loss; Convertible notes, net; Total Shareholders’ Equity_x000D_
Units: USD_x000D_
Taxonomy: tid (2017)_x000D_
Period: 2016-Q3_x000D_
------------------------_x000D_
CID: 0001598428 (TMST)_x000D_
Accession: 0001598428-16-000108_x000D_
Report section: (4) Consolidated Balance Sheets_x000D_
 by @XBRLAnalyst</t>
        </r>
      </text>
    </comment>
    <comment ref="N5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0001598428 (TMST)_x000D_
Accession: 0001598428-16-000108_x000D_
 by @XBRLAnalyst</t>
        </r>
      </text>
    </comment>
    <comment ref="O5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0001598428 (TMST)_x000D_
Accession: 0001598428-16-000108_x000D_
 by @XBRLAnalyst</t>
        </r>
      </text>
    </comment>
    <comment ref="P5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2013-Q3_x000D_
------------------------_x000D_
CID: 0000073309 (NUE)_x000D_
Accession: 0001193125-13-429733_x000D_
 by @XBRLAnalyst</t>
        </r>
      </text>
    </comment>
    <comment ref="Q5" authorId="0">
      <text>
        <r>
          <rPr>
            <sz val="9"/>
            <color indexed="81"/>
            <rFont val="Tahoma"/>
            <family val="2"/>
          </rPr>
          <t>[P/E Ratio]: 10.45 / EarningsPerShareDiluted _x000D_
Calculation: 10.45 /-0.38_x000D_
Label: Diluted loss per share (in dollars per share)_x000D_
Units: USD_x000D_
Taxonomy: 2017_x000D_
Period: 2016-Q3_x000D_
------------------------_x000D_
CID: 0001598428 (TMST)_x000D_
Accession: 0001598428-16-000108_x000D_
Report section: (2) Consolidated Statements of Operations_x000D_
 by @XBRLAnalyst</t>
        </r>
      </text>
    </comment>
    <comment ref="R5" authorId="0">
      <text>
        <r>
          <rPr>
            <sz val="9"/>
            <color indexed="81"/>
            <rFont val="Tahoma"/>
            <family val="2"/>
          </rPr>
          <t>[Profit Margin]: NetIncomeLoss / SalesRevenueGoodsNet _x000D_
Calculation: -16.6M /213.8M_x000D_
Label: Net Loss; Net sales_x000D_
Units: USD_x000D_
Taxonomy: 2017_x000D_
Period: 2016-Q3_x000D_
------------------------_x000D_
CID: 0001598428 (TMST)_x000D_
Accession: 0001598428-16-000108_x000D_
Report section: (2) Consolidated Statements of Operations_x000D_
 by @XBRLAnalyst</t>
        </r>
      </text>
    </comment>
    <comment ref="S5" authorId="0">
      <text>
        <r>
          <rPr>
            <sz val="9"/>
            <color indexed="81"/>
            <rFont val="Tahoma"/>
            <family val="2"/>
          </rPr>
          <t>[Gross Profit Margin]: 1 - CostOfGoodsSold / SalesRevenueGoodsNet _x000D_
Calculation: 1 -211.3M /213.8M_x000D_
Label: Cost of products sold; Net sales_x000D_
Units: USD_x000D_
Taxonomy: 2017_x000D_
Period: 2016-Q3_x000D_
------------------------_x000D_
CID: 0001598428 (TMST)_x000D_
Accession: 0001598428-16-000108_x000D_
Report section: (2) Consolidated Statements of Operations_x000D_
 by @XBRLAnalyst</t>
        </r>
      </text>
    </comment>
    <comment ref="T5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-22.5M /213.8M_x000D_
Label: Operating Loss; Net sales_x000D_
Units: USD_x000D_
Taxonomy: 2017_x000D_
Period: 2016-Q3_x000D_
------------------------_x000D_
CID: 0001598428 (TMST)_x000D_
Accession: 0001598428-16-000108_x000D_
Report section: (2) Consolidated Statements of Operations_x000D_
 by @XBRLAnalyst</t>
        </r>
      </text>
    </comment>
    <comment ref="U5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SalesRevenueGoodsNet _x000D_
Calculation: (-22.5M +&lt;Q3CUM: 56.2M - H1: 37.2M&gt;) /213.8M_x000D_
Label: Operating Loss; Depreciation and amortization; Net sales_x000D_
Units: USD_x000D_
Taxonomy: 2017_x000D_
Period: 2016-Q3_x000D_
------------------------_x000D_
CID: 0001598428 (TMST)_x000D_
Accession: 0001598428-16-000108_x000D_
Report section: (2) Consolidated Statements of Operations_x000D_
 by @XBRLAnalyst</t>
        </r>
      </text>
    </comment>
    <comment ref="V5" authorId="0">
      <text>
        <r>
          <rPr>
            <sz val="9"/>
            <color indexed="81"/>
            <rFont val="Tahoma"/>
            <family val="2"/>
          </rPr>
          <t>[ROI]: NetIncomeLoss / (ConvertibleLongTermNotesPayable + StockholdersEquityIncludingPortionAttributableToNoncontrollingInterest) _x000D_
Calculation: -16.6M / (65.6M +659.8M)_x000D_
Label: Net Loss; Convertible notes, net; Total Shareholders’ Equity_x000D_
Units: USD_x000D_
Taxonomy: 2017_x000D_
Period: 2016-Q3_x000D_
------------------------_x000D_
CID: 0001598428 (TMST)_x000D_
Accession: 0001598428-16-000108_x000D_
Report section: (4) Consolidated Balance Sheets_x000D_
 by @XBRLAnalyst</t>
        </r>
      </text>
    </comment>
    <comment ref="W5" authorId="0">
      <text>
        <r>
          <rPr>
            <sz val="9"/>
            <color indexed="81"/>
            <rFont val="Tahoma"/>
            <family val="2"/>
          </rPr>
          <t>Adjusted Closing Price (TMST)_x000D_
Date: 2016-09-30_x000D_
 by @XBRLAnalyst</t>
        </r>
      </text>
    </comment>
    <comment ref="X5" authorId="0">
      <text>
        <r>
          <rPr>
            <sz val="9"/>
            <color indexed="81"/>
            <rFont val="Tahoma"/>
            <family val="2"/>
          </rPr>
          <t>Period: 2016-Q3_x000D_
------------------------_x000D_
CID: 0001598428 (TMST)_x000D_
Accession: 0001598428-16-000108_x000D_
 by @XBRLAnalyst</t>
        </r>
      </text>
    </comment>
    <comment ref="A6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0000899751 (TWI)_x000D_
Accession: 0000899751-16-000148_x000D_
 by @XBRLAnalyst</t>
        </r>
      </text>
    </comment>
    <comment ref="B6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0000899751 (TWI)_x000D_
Accession: 0000899751-16-000148_x000D_
 by @XBRLAnalyst</t>
        </r>
      </text>
    </comment>
    <comment ref="C6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0000899751 (TWI)_x000D_
Accession: 0000899751-16-000148_x000D_
 by @XBRLAnalyst</t>
        </r>
      </text>
    </comment>
    <comment ref="D6" authorId="0">
      <text>
        <r>
          <rPr>
            <sz val="9"/>
            <color indexed="81"/>
            <rFont val="Tahoma"/>
            <family val="2"/>
          </rPr>
          <t>[P/E Ratio]: 10.12 / EarningsPerShareDiluted _x000D_
Calculation: 10.12 /-0.21_x000D_
Label: Diluted (in dollars per share)_x000D_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E6" authorId="0">
      <text>
        <r>
          <rPr>
            <sz val="9"/>
            <color indexed="81"/>
            <rFont val="Tahoma"/>
            <family val="2"/>
          </rPr>
          <t>[Profit Margin]: ProfitLoss / SalesRevenueGoodsNet _x000D_
Calculation: -10.92M /306.2M_x000D_
Label: Net income (loss);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F6" authorId="0">
      <text>
        <r>
          <rPr>
            <sz val="9"/>
            <color indexed="81"/>
            <rFont val="Tahoma"/>
            <family val="2"/>
          </rPr>
          <t>[Gross Profit Margin]: 1 - CostOfGoodsSold / SalesRevenueGoodsNet _x000D_
Calculation: 1 -273.22M /306.2M_x000D_
Label: Cost of sales;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G6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-8.25M /306.2M_x000D_
Label: Operating Income (Loss);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H6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SalesRevenueGoodsNet _x000D_
Calculation: (-8.25M +&lt;Q3CUM: 44.89M - H1: 30.62M&gt;) /306.2M_x000D_
Label: Operating Income (Loss); Depreciation and amortization;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I6" authorId="0">
      <text>
        <r>
          <rPr>
            <sz val="9"/>
            <color indexed="81"/>
            <rFont val="Tahoma"/>
            <family val="2"/>
          </rPr>
          <t>[ROI]: NetIncomeLoss / (LongTermDebtCurrent + ShortTermBorrowings + LongTermDebtNoncurrent + StockholdersEquity) _x000D_
Calculation: -9.95M / (91.03M +91.03M +410.09M +324.07M)_x000D_
Label: Net income (loss) attributable to Titan; Long-term Debt, Current Maturities; Short-term debt; Long-term debt; Total Titan stockholders' equity_x000D_
Units: USD_x000D_
Taxonomy: tid (2017)_x000D_
Period: 2016-Q3_x000D_
------------------------_x000D_
CID: 0000899751 (TWI)_x000D_
Accession: 0000899751-16-000148_x000D_
Report section: (5) CONSOLIDATED BALANCE SHEETS_x000D_
 by @XBRLAnalyst</t>
        </r>
      </text>
    </comment>
    <comment ref="N6" authorId="0">
      <text>
        <r>
          <rPr>
            <sz val="9"/>
            <color indexed="81"/>
            <rFont val="Tahoma"/>
            <family val="2"/>
          </rPr>
          <t>[Ticker]: Ticker _x000D_
Taxonomy: tid (2017)_x000D_
Period: 2013-Q3_x000D_
------------------------_x000D_
CID: 0000899751 (TWI)_x000D_
Accession: 0000899751-13-000082_x000D_
 by @XBRLAnalyst</t>
        </r>
      </text>
    </comment>
    <comment ref="O6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2013-Q3_x000D_
------------------------_x000D_
CID: 0000899751 (TWI)_x000D_
Accession: 0000899751-13-000082_x000D_
 by @XBRLAnalyst</t>
        </r>
      </text>
    </comment>
    <comment ref="P6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2013-Q3_x000D_
------------------------_x000D_
CID: 0000073309 (NUE)_x000D_
Accession: 0001193125-13-429733_x000D_
 by @XBRLAnalyst</t>
        </r>
      </text>
    </comment>
    <comment ref="Q6" authorId="0">
      <text>
        <r>
          <rPr>
            <sz val="9"/>
            <color indexed="81"/>
            <rFont val="Tahoma"/>
            <family val="2"/>
          </rPr>
          <t>[P/E Ratio]: 10.12 / EarningsPerShareDiluted _x000D_
Calculation: 10.12 /-0.21_x000D_
Label: Diluted (in dollars per share)_x000D_
Units: USD_x000D_
Taxonomy: 2017_x000D_
Period: 2016-Q3_x000D_
------------------------_x000D_
CID: 0000899751 (TWI)_x000D_
Accession: 0000899751-16-000148_x000D_
Report section: (2) CONSOLIDATED STATEMENTS OF OPERATIONS_x000D_
 by @XBRLAnalyst</t>
        </r>
      </text>
    </comment>
    <comment ref="R6" authorId="0">
      <text>
        <r>
          <rPr>
            <sz val="9"/>
            <color indexed="81"/>
            <rFont val="Tahoma"/>
            <family val="2"/>
          </rPr>
          <t>[Profit Margin]: ProfitLoss / SalesRevenueGoodsNet _x000D_
Calculation: -10.92M /306.2M_x000D_
Label: Net income (loss); Net sales_x000D_
Units: USD_x000D_
Taxonomy: 2017_x000D_
Period: 2016-Q3_x000D_
------------------------_x000D_
CID: 0000899751 (TWI)_x000D_
Accession: 0000899751-16-000148_x000D_
Report section: (2) CONSOLIDATED STATEMENTS OF OPERATIONS_x000D_
 by @XBRLAnalyst</t>
        </r>
      </text>
    </comment>
    <comment ref="S6" authorId="0">
      <text>
        <r>
          <rPr>
            <sz val="9"/>
            <color indexed="81"/>
            <rFont val="Tahoma"/>
            <family val="2"/>
          </rPr>
          <t>[Gross Profit Margin]: 1 - CostOfGoodsSold / SalesRevenueGoodsNet _x000D_
Calculation: 1 -273.22M /306.2M_x000D_
Label: Cost of sales; Net sales_x000D_
Units: USD_x000D_
Taxonomy: 2017_x000D_
Period: 2016-Q3_x000D_
------------------------_x000D_
CID: 0000899751 (TWI)_x000D_
Accession: 0000899751-16-000148_x000D_
Report section: (2) CONSOLIDATED STATEMENTS OF OPERATIONS_x000D_
 by @XBRLAnalyst</t>
        </r>
      </text>
    </comment>
    <comment ref="T6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-8.25M /306.2M_x000D_
Label: Operating Income (Loss); Net sales_x000D_
Units: USD_x000D_
Taxonomy: 2017_x000D_
Period: 2016-Q3_x000D_
------------------------_x000D_
CID: 0000899751 (TWI)_x000D_
Accession: 0000899751-16-000148_x000D_
Report section: (2) CONSOLIDATED STATEMENTS OF OPERATIONS_x000D_
 by @XBRLAnalyst</t>
        </r>
      </text>
    </comment>
    <comment ref="U6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SalesRevenueGoodsNet _x000D_
Calculation: (-8.25M +&lt;Q3CUM: 44.89M - H1: 30.62M&gt;) /306.2M_x000D_
Label: Operating Income (Loss); Depreciation and amortization; Net sales_x000D_
Units: USD_x000D_
Taxonomy: 2017_x000D_
Period: 2016-Q3_x000D_
------------------------_x000D_
CID: 0000899751 (TWI)_x000D_
Accession: 0000899751-16-000148_x000D_
Report section: (2) CONSOLIDATED STATEMENTS OF OPERATIONS_x000D_
 by @XBRLAnalyst</t>
        </r>
      </text>
    </comment>
    <comment ref="V6" authorId="0">
      <text>
        <r>
          <rPr>
            <sz val="9"/>
            <color indexed="81"/>
            <rFont val="Tahoma"/>
            <family val="2"/>
          </rPr>
          <t>[ROI]: NetIncomeLoss / (LongTermDebtCurrent + ShortTermBorrowings + LongTermDebtNoncurrent + StockholdersEquity) _x000D_
Calculation: -9.95M / (91.03M +91.03M +410.09M +324.07M)_x000D_
Label: Net income (loss) attributable to Titan; Long-term Debt, Current Maturities; Short-term debt; Long-term debt; Total Titan stockholders' equity_x000D_
Units: USD_x000D_
Taxonomy: 2017_x000D_
Period: 2016-Q3_x000D_
------------------------_x000D_
CID: 0000899751 (TWI)_x000D_
Accession: 0000899751-16-000148_x000D_
Report section: (5) CONSOLIDATED BALANCE SHEETS_x000D_
 by @XBRLAnalyst</t>
        </r>
      </text>
    </comment>
    <comment ref="W6" authorId="0">
      <text>
        <r>
          <rPr>
            <sz val="9"/>
            <color indexed="81"/>
            <rFont val="Tahoma"/>
            <family val="2"/>
          </rPr>
          <t>Adjusted Closing Price (TWI)_x000D_
Date: 2016-09-30_x000D_
 by @XBRLAnalyst</t>
        </r>
      </text>
    </comment>
    <comment ref="X6" authorId="0">
      <text>
        <r>
          <rPr>
            <sz val="9"/>
            <color indexed="81"/>
            <rFont val="Tahoma"/>
            <family val="2"/>
          </rPr>
          <t>Period: 2016-Q3_x000D_
------------------------_x000D_
CID: 0000899751 (TWI)_x000D_
Accession: 0000899751-16-000148_x000D_
 by @XBRLAnalyst</t>
        </r>
      </text>
    </comment>
    <comment ref="A7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0001163302 (X)_x000D_
Accession: 0001163302-16-000148_x000D_
 by @XBRLAnalyst</t>
        </r>
      </text>
    </comment>
    <comment ref="B7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0001163302 (X)_x000D_
Accession: 0001163302-16-000148_x000D_
 by @XBRLAnalyst</t>
        </r>
      </text>
    </comment>
    <comment ref="C7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0001163302 (X)_x000D_
Accession: 0001163302-16-000148_x000D_
 by @XBRLAnalyst</t>
        </r>
      </text>
    </comment>
    <comment ref="D7" authorId="0">
      <text>
        <r>
          <rPr>
            <sz val="9"/>
            <color indexed="81"/>
            <rFont val="Tahoma"/>
            <family val="2"/>
          </rPr>
          <t>[P/E Ratio]: 18.86 / EarningsPerShareDiluted _x000D_
Calculation: 18.86 /0.32_x000D_
Label: Diluted (in dollars per share)_x000D_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E7" authorId="0">
      <text>
        <r>
          <rPr>
            <sz val="9"/>
            <color indexed="81"/>
            <rFont val="Tahoma"/>
            <family val="2"/>
          </rPr>
          <t>[Profit Margin]: ProfitLoss / Revenues _x000D_
Calculation: 51M /2.69B_x000D_
Label: Net earnings (loss); Total_x000D_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F7" authorId="0">
      <text>
        <r>
          <rPr>
            <sz val="9"/>
            <color indexed="81"/>
            <rFont val="Tahoma"/>
            <family val="2"/>
          </rPr>
          <t>[Gross Profit Margin]: 1 - CostOfGoodsAndServicesSold / Revenues _x000D_
Calculation: 1 -2.36B /2.69B_x000D_
Label: Cost of sales (excludes items shown below); Total_x000D_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G7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132M /2.69B_x000D_
Label: Earnings (loss) before interest and income taxes; Total_x000D_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H7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Revenues _x000D_
Calculation: (132M +126M) /2.69B_x000D_
Label: Earnings (loss) before interest and income taxes; Depreciation, depletion and amortization; Total_x000D_
Units: USD_x000D_
Taxonomy: tid (2017)_x000D_
Period: 2016-Q3_x000D_
------------------------_x000D_
CID: 0001163302 (X)_x000D_
Accession: 0001163302-16-000148_x000D_
Report section: (2) Consolidated Statement Of Operations_x000D_
 by @XBRLAnalyst</t>
        </r>
      </text>
    </comment>
    <comment ref="I7" authorId="0">
      <text>
        <r>
          <rPr>
            <sz val="9"/>
            <color indexed="81"/>
            <rFont val="Tahoma"/>
            <family val="2"/>
          </rPr>
          <t>[ROI]: NetIncomeLoss / (DebtCurrent + LongTermDebtAndCapitalLeaseObligations + StockholdersEquity) _x000D_
Calculation: 51M / (92M +2.99B +2.6B)_x000D_
Label: Net earnings (loss) attributable to United States Steel Corporation; Current portion of long-term debt (Note 13); Long-term debt, less unamortized discount and debt issuance costs (Note 13); Total United States Steel Corporation stockholders’ equity_x000D_
Units: USD_x000D_
Taxonomy: tid (2017)_x000D_
Period: 2016-Q3_x000D_
------------------------_x000D_
CID: 0001163302 (X)_x000D_
Accession: 0001163302-16-000148_x000D_
Report section: (4) Consolidated Balance Sheet_x000D_
 by @XBRLAnalyst</t>
        </r>
      </text>
    </comment>
    <comment ref="N7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0001163302 (X)_x000D_
Accession: 0001163302-16-000148_x000D_
 by @XBRLAnalyst</t>
        </r>
      </text>
    </comment>
    <comment ref="O7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0001163302 (X)_x000D_
Accession: 0001163302-16-000148_x000D_
 by @XBRLAnalyst</t>
        </r>
      </text>
    </comment>
    <comment ref="P7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2013-Q3_x000D_
------------------------_x000D_
CID: 0000073309 (NUE)_x000D_
Accession: 0001193125-13-429733_x000D_
 by @XBRLAnalyst</t>
        </r>
      </text>
    </comment>
    <comment ref="Q7" authorId="0">
      <text>
        <r>
          <rPr>
            <sz val="9"/>
            <color indexed="81"/>
            <rFont val="Tahoma"/>
            <family val="2"/>
          </rPr>
          <t>[P/E Ratio]: 18.86 / EarningsPerShareDiluted _x000D_
Calculation: 18.86 /0.32_x000D_
Label: Diluted (in dollars per share)_x000D_
Units: USD_x000D_
Taxonomy: 2017_x000D_
Period: 2016-Q3_x000D_
------------------------_x000D_
CID: 0001163302 (X)_x000D_
Accession: 0001163302-16-000148_x000D_
Report section: (2) Consolidated Statement Of Operations_x000D_
 by @XBRLAnalyst</t>
        </r>
      </text>
    </comment>
    <comment ref="R7" authorId="0">
      <text>
        <r>
          <rPr>
            <sz val="9"/>
            <color indexed="81"/>
            <rFont val="Tahoma"/>
            <family val="2"/>
          </rPr>
          <t>[Profit Margin]: ProfitLoss / Revenues _x000D_
Calculation: 51M /2.69B_x000D_
Label: Net earnings (loss); Total_x000D_
Units: USD_x000D_
Taxonomy: 2017_x000D_
Period: 2016-Q3_x000D_
------------------------_x000D_
CID: 0001163302 (X)_x000D_
Accession: 0001163302-16-000148_x000D_
Report section: (2) Consolidated Statement Of Operations_x000D_
 by @XBRLAnalyst</t>
        </r>
      </text>
    </comment>
    <comment ref="S7" authorId="0">
      <text>
        <r>
          <rPr>
            <sz val="9"/>
            <color indexed="81"/>
            <rFont val="Tahoma"/>
            <family val="2"/>
          </rPr>
          <t>[Gross Profit Margin]: 1 - CostOfGoodsAndServicesSold / Revenues _x000D_
Calculation: 1 -2.36B /2.69B_x000D_
Label: Cost of sales (excludes items shown below); Total_x000D_
Units: USD_x000D_
Taxonomy: 2017_x000D_
Period: 2016-Q3_x000D_
------------------------_x000D_
CID: 0001163302 (X)_x000D_
Accession: 0001163302-16-000148_x000D_
Report section: (2) Consolidated Statement Of Operations_x000D_
 by @XBRLAnalyst</t>
        </r>
      </text>
    </comment>
    <comment ref="T7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132M /2.69B_x000D_
Label: Earnings (loss) before interest and income taxes; Total_x000D_
Units: USD_x000D_
Taxonomy: 2017_x000D_
Period: 2016-Q3_x000D_
------------------------_x000D_
CID: 0001163302 (X)_x000D_
Accession: 0001163302-16-000148_x000D_
Report section: (2) Consolidated Statement Of Operations_x000D_
 by @XBRLAnalyst</t>
        </r>
      </text>
    </comment>
    <comment ref="U7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Revenues _x000D_
Calculation: (132M +126M) /2.69B_x000D_
Label: Earnings (loss) before interest and income taxes; Depreciation, depletion and amortization; Total_x000D_
Units: USD_x000D_
Taxonomy: 2017_x000D_
Period: 2016-Q3_x000D_
------------------------_x000D_
CID: 0001163302 (X)_x000D_
Accession: 0001163302-16-000148_x000D_
Report section: (2) Consolidated Statement Of Operations_x000D_
 by @XBRLAnalyst</t>
        </r>
      </text>
    </comment>
    <comment ref="V7" authorId="0">
      <text>
        <r>
          <rPr>
            <sz val="9"/>
            <color indexed="81"/>
            <rFont val="Tahoma"/>
            <family val="2"/>
          </rPr>
          <t>[ROI]: NetIncomeLoss / (DebtCurrent + LongTermDebtAndCapitalLeaseObligations + StockholdersEquity) _x000D_
Calculation: 51M / (92M +2.99B +2.6B)_x000D_
Label: Net earnings (loss) attributable to United States Steel Corporation; Current portion of long-term debt (Note 13); Long-term debt, less unamortized discount and debt issuance costs (Note 13); Total United States Steel Corporation stockholders’ equity_x000D_
Units: USD_x000D_
Taxonomy: 2017_x000D_
Period: 2016-Q3_x000D_
------------------------_x000D_
CID: 0001163302 (X)_x000D_
Accession: 0001163302-16-000148_x000D_
Report section: (4) Consolidated Balance Sheet_x000D_
 by @XBRLAnalyst</t>
        </r>
      </text>
    </comment>
    <comment ref="W7" authorId="0">
      <text>
        <r>
          <rPr>
            <sz val="9"/>
            <color indexed="81"/>
            <rFont val="Tahoma"/>
            <family val="2"/>
          </rPr>
          <t>Adjusted Closing Price (X)_x000D_
Date: 2016-09-30_x000D_
 by @XBRLAnalyst</t>
        </r>
      </text>
    </comment>
    <comment ref="X7" authorId="0">
      <text>
        <r>
          <rPr>
            <sz val="9"/>
            <color indexed="81"/>
            <rFont val="Tahoma"/>
            <family val="2"/>
          </rPr>
          <t>Period: 2016-Q3_x000D_
------------------------_x000D_
CID: 0001163302 (X)_x000D_
Accession: 0001163302-16-000148_x000D_
 by @XBRLAnalyst</t>
        </r>
      </text>
    </comment>
    <comment ref="A8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0000931584 (USAP)_x000D_
Accession: 0000931584-16-000023_x000D_
 by @XBRLAnalyst</t>
        </r>
      </text>
    </comment>
    <comment ref="B8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0000931584 (USAP)_x000D_
Accession: 0000931584-16-000023_x000D_
 by @XBRLAnalyst</t>
        </r>
      </text>
    </comment>
    <comment ref="C8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0000931584 (USAP)_x000D_
Accession: 0000931584-16-000023_x000D_
 by @XBRLAnalyst</t>
        </r>
      </text>
    </comment>
    <comment ref="D8" authorId="0">
      <text>
        <r>
          <rPr>
            <sz val="9"/>
            <color indexed="81"/>
            <rFont val="Tahoma"/>
            <family val="2"/>
          </rPr>
          <t>[P/E Ratio]: 10.5 / EarningsPerShareDiluted _x000D_
Calculation: 10.5 /-0.07_x000D_
Label: Net loss per common share - Diluted_x000D_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E8" authorId="0">
      <text>
        <r>
          <rPr>
            <sz val="9"/>
            <color indexed="81"/>
            <rFont val="Tahoma"/>
            <family val="2"/>
          </rPr>
          <t>[Profit Margin]: NetIncomeLoss / SalesRevenueNet _x000D_
Calculation: -520,000 /39.65M_x000D_
Label: Net loss; Net sales_x000D_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F8" authorId="0">
      <text>
        <r>
          <rPr>
            <sz val="9"/>
            <color indexed="81"/>
            <rFont val="Tahoma"/>
            <family val="2"/>
          </rPr>
          <t>[Gross Profit Margin]: 1 - CostOfGoodsAndServicesSold / SalesRevenueNet _x000D_
Calculation: 1 -34.92M /39.65M_x000D_
Label: Cost of products sold; Net sales_x000D_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G8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230,000 /39.65M_x000D_
Label: Operating income (loss); Net sales_x000D_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H8" authorId="0">
      <text>
        <r>
          <rPr>
            <sz val="9"/>
            <color indexed="81"/>
            <rFont val="Tahoma"/>
            <family val="2"/>
          </rPr>
          <t>[EBITDA Margin]: (OperatingIncomeLoss + DepreciationAndAmortization) / SalesRevenueNet _x000D_
Calculation: (230,000 +&lt;Q3CUM: 13.83M - H1: 9.15M&gt;) /39.65M_x000D_
Label: Operating income (loss); Depreciation and amortization; Net sales_x000D_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I8" authorId="0">
      <text>
        <r>
          <rPr>
            <sz val="9"/>
            <color indexed="81"/>
            <rFont val="Tahoma"/>
            <family val="2"/>
          </rPr>
          <t>[ROI]: NetIncomeLoss / (LongTermDebt + StockholdersEquity) _x000D_
Calculation: -520,000 / (72.61M +182.76M)_x000D_
Label: Net loss; Total debt; Total stockholders' equity_x000D_
Units: USD_x000D_
Taxonomy: tid (2017)_x000D_
Period: 2016-Q3_x000D_
------------------------_x000D_
CID: 0000931584 (USAP)_x000D_
Accession: 0000931584-16-000023_x000D_
Report section: (2) Consolidated Statements of Operations_x000D_
 by @XBRLAnalyst</t>
        </r>
      </text>
    </comment>
    <comment ref="N8" authorId="0">
      <text>
        <r>
          <rPr>
            <sz val="9"/>
            <color indexed="81"/>
            <rFont val="Tahoma"/>
            <family val="2"/>
          </rPr>
          <t>[Ticker]: Ticker _x000D_
Taxonomy: tid (2017)_x000D_
Period: 2013-Q3_x000D_
------------------------_x000D_
CID: 0000931584 (USAP)_x000D_
Accession: 0001193125-13-437771_x000D_
 by @XBRLAnalyst</t>
        </r>
      </text>
    </comment>
    <comment ref="O8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2013-Q3_x000D_
------------------------_x000D_
CID: 0000931584 (USAP)_x000D_
Accession: 0001193125-13-437771_x000D_
 by @XBRLAnalyst</t>
        </r>
      </text>
    </comment>
    <comment ref="P8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2013-Q3_x000D_
------------------------_x000D_
CID: 0000073309 (NUE)_x000D_
Accession: 0001193125-13-429733_x000D_
 by @XBRLAnalyst</t>
        </r>
      </text>
    </comment>
    <comment ref="Q8" authorId="0">
      <text>
        <r>
          <rPr>
            <sz val="9"/>
            <color indexed="81"/>
            <rFont val="Tahoma"/>
            <family val="2"/>
          </rPr>
          <t>[P/E Ratio]: 10.5 / EarningsPerShareDiluted _x000D_
Calculation: 10.5 /-0.07_x000D_
Label: Net loss per common share - Diluted_x000D_
Units: USD_x000D_
Taxonomy: 2017_x000D_
Period: 2016-Q3_x000D_
------------------------_x000D_
CID: 0000931584 (USAP)_x000D_
Accession: 0000931584-16-000023_x000D_
Report section: (2) Consolidated Statements of Operations_x000D_
 by @XBRLAnalyst</t>
        </r>
      </text>
    </comment>
    <comment ref="R8" authorId="0">
      <text>
        <r>
          <rPr>
            <sz val="9"/>
            <color indexed="81"/>
            <rFont val="Tahoma"/>
            <family val="2"/>
          </rPr>
          <t>[Profit Margin]: NetIncomeLoss / SalesRevenueNet _x000D_
Calculation: -520,000 /39.65M_x000D_
Label: Net (loss) income; Net sales_x000D_
Units: USD_x000D_
Taxonomy: 2017_x000D_
Period: 2016-Q3_x000D_
------------------------_x000D_
CID: 0000931584 (USAP)_x000D_
Accession: 0001564590-17-001991_x000D_
Report section: (2) Consolidated Statements of Operations_x000D_
 by @XBRLAnalyst</t>
        </r>
      </text>
    </comment>
    <comment ref="S8" authorId="0">
      <text>
        <r>
          <rPr>
            <sz val="9"/>
            <color indexed="81"/>
            <rFont val="Tahoma"/>
            <family val="2"/>
          </rPr>
          <t>[Gross Profit Margin]: 1 - CostOfGoodsAndServicesSold / SalesRevenueNet _x000D_
Calculation: 1 -34.92M /39.65M_x000D_
Label: Cost of products sold; Net sales_x000D_
Units: USD_x000D_
Taxonomy: 2017_x000D_
Period: 2016-Q3_x000D_
------------------------_x000D_
CID: 0000931584 (USAP)_x000D_
Accession: 0000931584-16-000023_x000D_
Report section: (2) Consolidated Statements of Operations_x000D_
 by @XBRLAnalyst</t>
        </r>
      </text>
    </comment>
    <comment ref="T8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230,000 /39.65M_x000D_
Label: Operating (loss) income; Net sales_x000D_
Units: USD_x000D_
Taxonomy: 2017_x000D_
Period: 2016-Q3_x000D_
------------------------_x000D_
CID: 0000931584 (USAP)_x000D_
Accession: 0001564590-17-001991_x000D_
Report section: (2) Consolidated Statements of Operations_x000D_
 by @XBRLAnalyst</t>
        </r>
      </text>
    </comment>
    <comment ref="U8" authorId="0">
      <text>
        <r>
          <rPr>
            <sz val="9"/>
            <color indexed="81"/>
            <rFont val="Tahoma"/>
            <family val="2"/>
          </rPr>
          <t>[EBITDA Margin]: (OperatingIncomeLoss + DepreciationAndAmortization) / SalesRevenueNet _x000D_
Calculation: (230,000 +&lt;Q3CUM: 13.83M - H1: 9.15M&gt;) /39.65M_x000D_
Label: Operating income (loss); Depreciation and amortization; Net sales_x000D_
Units: USD_x000D_
Taxonomy: 2017_x000D_
Period: 2016-Q3_x000D_
------------------------_x000D_
CID: 0000931584 (USAP)_x000D_
Accession: 0000931584-16-000023_x000D_
Report section: (2) Consolidated Statements of Operations_x000D_
 by @XBRLAnalyst</t>
        </r>
      </text>
    </comment>
    <comment ref="V8" authorId="0">
      <text>
        <r>
          <rPr>
            <sz val="9"/>
            <color indexed="81"/>
            <rFont val="Tahoma"/>
            <family val="2"/>
          </rPr>
          <t>[ROI]: NetIncomeLoss / (LongTermDebt + StockholdersEquity) _x000D_
Calculation: -520,000 / (72.61M +182.76M)_x000D_
Label: Net loss; Total debt; Total stockholders' equity_x000D_
Units: USD_x000D_
Taxonomy: 2017_x000D_
Period: 2016-Q3_x000D_
------------------------_x000D_
CID: 0000931584 (USAP)_x000D_
Accession: 0000931584-16-000023_x000D_
Report section: (2) Consolidated Statements of Operations_x000D_
 by @XBRLAnalyst</t>
        </r>
      </text>
    </comment>
    <comment ref="W8" authorId="0">
      <text>
        <r>
          <rPr>
            <sz val="9"/>
            <color indexed="81"/>
            <rFont val="Tahoma"/>
            <family val="2"/>
          </rPr>
          <t>Adjusted Closing Price (USAP)_x000D_
Date: 2016-09-30_x000D_
 by @XBRLAnalyst</t>
        </r>
      </text>
    </comment>
    <comment ref="X8" authorId="0">
      <text>
        <r>
          <rPr>
            <sz val="9"/>
            <color indexed="81"/>
            <rFont val="Tahoma"/>
            <family val="2"/>
          </rPr>
          <t>Period: 2016-Q3_x000D_
------------------------_x000D_
CID: 0000931584 (USAP)_x000D_
Accession: 0000931584-16-000023_x000D_
 by @XBRLAnalyst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>Style1</t>
        </r>
      </text>
    </comment>
    <comment ref="B13" authorId="0">
      <text>
        <r>
          <rPr>
            <sz val="9"/>
            <color indexed="81"/>
            <rFont val="Tahoma"/>
            <family val="2"/>
          </rPr>
          <t>ID: 101_x000D_
Description: Company symbol_x000D_
 by @XBRLAnalyst</t>
        </r>
      </text>
    </comment>
    <comment ref="C13" authorId="0">
      <text>
        <r>
          <rPr>
            <sz val="9"/>
            <color indexed="81"/>
            <rFont val="Tahoma"/>
            <family val="2"/>
          </rPr>
          <t>ID: 111_x000D_
Description: SIC industry code of the company_x000D_
 by @XBRLAnalyst</t>
        </r>
      </text>
    </comment>
    <comment ref="D13" authorId="0">
      <text>
        <r>
          <rPr>
            <sz val="9"/>
            <color indexed="81"/>
            <rFont val="Tahoma"/>
            <family val="2"/>
          </rPr>
          <t>ID: 128_x000D_
Description: Report Fiscal Period in the format Year-Period_x000D_
 by @XBRLAnalyst</t>
        </r>
      </text>
    </comment>
    <comment ref="E13" authorId="0">
      <text>
        <r>
          <rPr>
            <sz val="9"/>
            <color indexed="81"/>
            <rFont val="Tahoma"/>
            <family val="2"/>
          </rPr>
          <t>ID: 601_x000D_
Formula: [Share Price (Period End)] / [EPS Diluted (and Basic)]_x000D_
Description:  Price/Earnings Ratio_x000D_
 by @XBRLAnalyst</t>
        </r>
      </text>
    </comment>
    <comment ref="F13" authorId="0">
      <text>
        <r>
          <rPr>
            <sz val="9"/>
            <color indexed="81"/>
            <rFont val="Tahoma"/>
            <family val="2"/>
          </rPr>
          <t>ID: 702_x000D_
Formula: ([Net Income] / [Revenue])_x000D_
 by @XBRLAnalyst</t>
        </r>
      </text>
    </comment>
    <comment ref="G13" authorId="0">
      <text>
        <r>
          <rPr>
            <sz val="9"/>
            <color indexed="81"/>
            <rFont val="Tahoma"/>
            <family val="2"/>
          </rPr>
          <t>ID: 701_x000D_
Formula: 1-([Cost of Revenue] / [Revenue])_x000D_
 by @XBRLAnalyst</t>
        </r>
      </text>
    </comment>
    <comment ref="H13" authorId="0">
      <text>
        <r>
          <rPr>
            <sz val="9"/>
            <color indexed="81"/>
            <rFont val="Tahoma"/>
            <family val="2"/>
          </rPr>
          <t>ID: 706_x000D_
Formula: ([Operating Income] / [Revenue])_x000D_
 by @XBRLAnalyst</t>
        </r>
      </text>
    </comment>
    <comment ref="I13" authorId="0">
      <text>
        <r>
          <rPr>
            <sz val="9"/>
            <color indexed="81"/>
            <rFont val="Tahoma"/>
            <family val="2"/>
          </rPr>
          <t>ID: 707_x000D_
Formula: ([EBITDA] / [Revenue])_x000D_
 by @XBRLAnalyst</t>
        </r>
      </text>
    </comment>
    <comment ref="J13" authorId="0">
      <text>
        <r>
          <rPr>
            <sz val="9"/>
            <color indexed="81"/>
            <rFont val="Tahoma"/>
            <family val="2"/>
          </rPr>
          <t>ID: 708_x000D_
Formula: ([Net Income attributable to Parent] / ([Total Debt]+[Equity attributable to Parent]-[Long-term Investments]?0))_x000D_
 by @XBRLAnalyst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Style1</t>
        </r>
      </text>
    </comment>
    <comment ref="O13" authorId="0">
      <text>
        <r>
          <rPr>
            <sz val="9"/>
            <color indexed="81"/>
            <rFont val="Tahoma"/>
            <family val="2"/>
          </rPr>
          <t>ID: 101_x000D_
Description: Company symbol_x000D_
 by @XBRLAnalyst</t>
        </r>
      </text>
    </comment>
    <comment ref="P13" authorId="0">
      <text>
        <r>
          <rPr>
            <sz val="9"/>
            <color indexed="81"/>
            <rFont val="Tahoma"/>
            <family val="2"/>
          </rPr>
          <t>ID: 111_x000D_
Description: SIC industry code of the company_x000D_
 by @XBRLAnalyst</t>
        </r>
      </text>
    </comment>
    <comment ref="Q13" authorId="0">
      <text>
        <r>
          <rPr>
            <sz val="9"/>
            <color indexed="81"/>
            <rFont val="Tahoma"/>
            <family val="2"/>
          </rPr>
          <t>ID: 128_x000D_
Description: Report Fiscal Period in the format Year-Period_x000D_
 by @XBRLAnalyst</t>
        </r>
      </text>
    </comment>
    <comment ref="R13" authorId="0">
      <text>
        <r>
          <rPr>
            <sz val="9"/>
            <color indexed="81"/>
            <rFont val="Tahoma"/>
            <family val="2"/>
          </rPr>
          <t>ID: 601_x000D_
Formula: [Share Price (Period End)] / [EPS Diluted (and Basic)]_x000D_
Description:  Price/Earnings Ratio_x000D_
 by @XBRLAnalyst</t>
        </r>
      </text>
    </comment>
    <comment ref="S13" authorId="0">
      <text>
        <r>
          <rPr>
            <sz val="9"/>
            <color indexed="81"/>
            <rFont val="Tahoma"/>
            <family val="2"/>
          </rPr>
          <t>ID: 702_x000D_
Formula: ([Net Income] / [Revenue])_x000D_
 by @XBRLAnalyst</t>
        </r>
      </text>
    </comment>
    <comment ref="T13" authorId="0">
      <text>
        <r>
          <rPr>
            <sz val="9"/>
            <color indexed="81"/>
            <rFont val="Tahoma"/>
            <family val="2"/>
          </rPr>
          <t>ID: 701_x000D_
Formula: 1-([Cost of Revenue] / [Revenue])_x000D_
 by @XBRLAnalyst</t>
        </r>
      </text>
    </comment>
    <comment ref="U13" authorId="0">
      <text>
        <r>
          <rPr>
            <sz val="9"/>
            <color indexed="81"/>
            <rFont val="Tahoma"/>
            <family val="2"/>
          </rPr>
          <t>ID: 706_x000D_
Formula: ([Operating Income] / [Revenue])_x000D_
 by @XBRLAnalyst</t>
        </r>
      </text>
    </comment>
    <comment ref="V13" authorId="0">
      <text>
        <r>
          <rPr>
            <sz val="9"/>
            <color indexed="81"/>
            <rFont val="Tahoma"/>
            <family val="2"/>
          </rPr>
          <t>ID: 707_x000D_
Formula: ([EBITDA] / [Revenue])_x000D_
 by @XBRLAnalyst</t>
        </r>
      </text>
    </comment>
    <comment ref="W13" authorId="0">
      <text>
        <r>
          <rPr>
            <sz val="9"/>
            <color indexed="81"/>
            <rFont val="Tahoma"/>
            <family val="2"/>
          </rPr>
          <t>ID: 708_x000D_
Formula: ([Net Income attributable to Parent] / ([Total Debt]+[Equity attributable to Parent]-[Long-term Investments]?0))_x000D_
 by @XBRLAnalyst</t>
        </r>
      </text>
    </comment>
    <comment ref="X13" authorId="0">
      <text>
        <r>
          <rPr>
            <sz val="9"/>
            <color indexed="81"/>
            <rFont val="Tahoma"/>
            <family val="2"/>
          </rPr>
          <t>ID: 124_x000D_
Description: Share price as of last trading date_x000D_
 by @XBRLAnalyst</t>
        </r>
      </text>
    </comment>
    <comment ref="Y13" authorId="0">
      <text>
        <r>
          <rPr>
            <sz val="9"/>
            <color indexed="81"/>
            <rFont val="Tahoma"/>
            <family val="2"/>
          </rPr>
          <t>ID: 102_x000D_
Description: End of fiscal period_x000D_
 by @XBRLAnalyst</t>
        </r>
      </text>
    </comment>
    <comment ref="A14" authorId="0">
      <text>
        <r>
          <rPr>
            <sz val="9"/>
            <color indexed="81"/>
            <rFont val="Tahoma"/>
            <family val="2"/>
          </rPr>
          <t>CID: 0001022671 (STLD)_x000D_
 by @XBRLAnalyst</t>
        </r>
      </text>
    </comment>
    <comment ref="B14" authorId="0">
      <text>
        <r>
          <rPr>
            <sz val="9"/>
            <color indexed="81"/>
            <rFont val="Tahoma"/>
            <family val="2"/>
          </rPr>
          <t>[Ticker]: Ticker _x000D_
Taxonomy: tid (2017)_x000D_
Period: 2016-FY_x000D_
------------------------_x000D_
CID: 0001022671 (STLD)_x000D_
Accession: 0001144204-17-011732_x000D_
 by @XBRLAnalyst</t>
        </r>
      </text>
    </comment>
    <comment ref="C14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2016-FY_x000D_
------------------------_x000D_
CID: 0001022671 (STLD)_x000D_
Accession: 0001144204-17-011732_x000D_
 by @XBRLAnalyst</t>
        </r>
      </text>
    </comment>
    <comment ref="D14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2016-FY_x000D_
------------------------_x000D_
CID: 0001022671 (STLD)_x000D_
Accession: 0001144204-17-011732_x000D_
 by @XBRLAnalyst</t>
        </r>
      </text>
    </comment>
    <comment ref="E14" authorId="0">
      <text>
        <r>
          <rPr>
            <sz val="9"/>
            <color indexed="81"/>
            <rFont val="Tahoma"/>
            <family val="2"/>
          </rPr>
          <t>[P/E Ratio]: 35.58 / EarningsPerShareDiluted _x000D_
Calculation: 35.58 /1.56_x000D_
Label: Diluted earnings (loss) per share attributable to Steel Dynamics, Inc. stockholders, including the effect of assumed conversions when dilutive (in dollars per share)_x000D_
Units: USD_x000D_
Taxonomy: tid (2017)_x000D_
Period: 2016-FY_x000D_
------------------------_x000D_
CID: 0001022671 (STLD)_x000D_
Accession: 0001144204-17-011732_x000D_
Report section: (4) CONSOLIDATED STATEMENTS OF OPERATIONS_x000D_
 by @XBRLAnalyst</t>
        </r>
      </text>
    </comment>
    <comment ref="F14" authorId="0">
      <text>
        <r>
          <rPr>
            <sz val="9"/>
            <color indexed="81"/>
            <rFont val="Tahoma"/>
            <family val="2"/>
          </rPr>
          <t>[Profit Margin]: ProfitLoss / SalesRevenueNet _x000D_
Calculation: 360.01M /7.78B_x000D_
Label: Net income (loss); Total net sales_x000D_
Units: USD_x000D_
Taxonomy: tid (2017)_x000D_
Period: 2016-FY_x000D_
------------------------_x000D_
CID: 0001022671 (STLD)_x000D_
Accession: 0001144204-17-011732_x000D_
Report section: (4) CONSOLIDATED STATEMENTS OF OPERATIONS_x000D_
 by @XBRLAnalyst</t>
        </r>
      </text>
    </comment>
    <comment ref="G14" authorId="0">
      <text>
        <r>
          <rPr>
            <sz val="9"/>
            <color indexed="81"/>
            <rFont val="Tahoma"/>
            <family val="2"/>
          </rPr>
          <t>[Gross Profit Margin]: 1 - CostOfGoodsSold / SalesRevenueNet _x000D_
Calculation: 1 -6.44B /7.78B_x000D_
Label: Costs of goods sold; Total net sales_x000D_
Units: USD_x000D_
Taxonomy: tid (2017)_x000D_
Period: 2016-FY_x000D_
------------------------_x000D_
CID: 0001022671 (STLD)_x000D_
Accession: 0001144204-17-011732_x000D_
Report section: (4) CONSOLIDATED STATEMENTS OF OPERATIONS_x000D_
 by @XBRLAnalyst</t>
        </r>
      </text>
    </comment>
    <comment ref="H14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727.97M /7.78B_x000D_
Label: Operating income (loss); Total net sales_x000D_
Units: USD_x000D_
Taxonomy: tid (2017)_x000D_
Period: 2016-FY_x000D_
------------------------_x000D_
CID: 0001022671 (STLD)_x000D_
Accession: 0001144204-17-011732_x000D_
Report section: (4) CONSOLIDATED STATEMENTS OF OPERATIONS_x000D_
 by @XBRLAnalyst</t>
        </r>
      </text>
    </comment>
    <comment ref="I14" authorId="0">
      <text>
        <r>
          <rPr>
            <sz val="9"/>
            <color indexed="81"/>
            <rFont val="Tahoma"/>
            <family val="2"/>
          </rPr>
          <t>[EBITDA Margin]: (OperatingIncomeLoss + AmortizationOfIntangibleAssets) / SalesRevenueNet _x000D_
Calculation: (727.97M +28.77M) /7.78B_x000D_
Label: Operating income (loss); Amortization of intangible assets; Total net sales_x000D_
Units: USD_x000D_
Taxonomy: tid (2017)_x000D_
Period: 2016-FY_x000D_
------------------------_x000D_
CID: 0001022671 (STLD)_x000D_
Accession: 0001144204-17-011732_x000D_
Report section: (4) CONSOLIDATED STATEMENTS OF OPERATIONS_x000D_
 by @XBRLAnalyst</t>
        </r>
      </text>
    </comment>
    <comment ref="J14" authorId="0">
      <text>
        <r>
          <rPr>
            <sz val="9"/>
            <color indexed="81"/>
            <rFont val="Tahoma"/>
            <family val="2"/>
          </rPr>
          <t>[ROI]: NetIncomeLossAvailableToCommonStockholdersBasic / (DebtInstrumentCarryingAmount + StockholdersEquity - RestrictedCashAndCashEquivalentsNoncurrent) _x000D_
Calculation: 382.12M / (2.39B +2.93B -18.06M)_x000D_
Label: Net income (loss) attributable to Steel Dynamics, Inc.; Total debt; Total Steel Dynamics, Inc. equity; Restricted cash_x000D_
Units: USD_x000D_
Taxonomy: tid (2017)_x000D_
Period: 2016-FY_x000D_
------------------------_x000D_
CID: 0001022671 (STLD)_x000D_
Accession: 0001144204-17-011732_x000D_
Report section: (2) CONSOLIDATED BALANCE SHEETS_x000D_
 by @XBRLAnalyst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CID: 0001022671 (STLD)_x000D_
 by @XBRLAnalyst</t>
        </r>
      </text>
    </comment>
    <comment ref="O14" authorId="0">
      <text>
        <r>
          <rPr>
            <sz val="9"/>
            <color indexed="81"/>
            <rFont val="Tahoma"/>
            <family val="2"/>
          </rPr>
          <t>[Ticker]: Ticker _x000D_
Taxonomy: tid (2017)_x000D_
Period: 2016-FY_x000D_
------------------------_x000D_
CID: 0001022671 (STLD)_x000D_
Accession: 0001144204-17-011732_x000D_
 by @XBRLAnalyst</t>
        </r>
      </text>
    </comment>
    <comment ref="P14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2016-FY_x000D_
------------------------_x000D_
CID: 0001022671 (STLD)_x000D_
Accession: 0001144204-17-011732_x000D_
 by @XBRLAnalyst</t>
        </r>
      </text>
    </comment>
    <comment ref="Q14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2016-FY_x000D_
------------------------_x000D_
CID: 0001022671 (STLD)_x000D_
Accession: 0001144204-17-011732_x000D_
 by @XBRLAnalyst</t>
        </r>
      </text>
    </comment>
    <comment ref="R14" authorId="0">
      <text>
        <r>
          <rPr>
            <sz val="9"/>
            <color indexed="81"/>
            <rFont val="Tahoma"/>
            <family val="2"/>
          </rPr>
          <t>[P/E Ratio]: 35.58 / EarningsPerShareDiluted _x000D_
Calculation: 35.58 /1.56_x000D_
Label: Diluted earnings (loss) per share attributable to Steel Dynamics, Inc. stockholders, including the effect of assumed conversions when dilutive (in dollars per share)_x000D_
Units: USD_x000D_
Taxonomy: tid (2017)_x000D_
Period: 2016-FY_x000D_
------------------------_x000D_
CID: 0001022671 (STLD)_x000D_
Accession: 0001144204-17-011732_x000D_
Report section: (4) CONSOLIDATED STATEMENTS OF OPERATIONS_x000D_
 by @XBRLAnalyst</t>
        </r>
      </text>
    </comment>
    <comment ref="S14" authorId="0">
      <text>
        <r>
          <rPr>
            <sz val="9"/>
            <color indexed="81"/>
            <rFont val="Tahoma"/>
            <family val="2"/>
          </rPr>
          <t>[Profit Margin]: ProfitLoss / SalesRevenueNet _x000D_
Calculation: 360.01M /7.78B_x000D_
Label: Net income (loss); Total net sales_x000D_
Units: USD_x000D_
Taxonomy: tid (2017)_x000D_
Period: 2016-FY_x000D_
------------------------_x000D_
CID: 0001022671 (STLD)_x000D_
Accession: 0001144204-17-011732_x000D_
Report section: (4) CONSOLIDATED STATEMENTS OF OPERATIONS_x000D_
 by @XBRLAnalyst</t>
        </r>
      </text>
    </comment>
    <comment ref="T14" authorId="0">
      <text>
        <r>
          <rPr>
            <sz val="9"/>
            <color indexed="81"/>
            <rFont val="Tahoma"/>
            <family val="2"/>
          </rPr>
          <t>[Gross Profit Margin]: 1 - CostOfGoodsSold / SalesRevenueNet _x000D_
Calculation: 1 -6.44B /7.78B_x000D_
Label: Costs of goods sold; Total net sales_x000D_
Units: USD_x000D_
Taxonomy: tid (2017)_x000D_
Period: 2016-FY_x000D_
------------------------_x000D_
CID: 0001022671 (STLD)_x000D_
Accession: 0001144204-17-011732_x000D_
Report section: (4) CONSOLIDATED STATEMENTS OF OPERATIONS_x000D_
 by @XBRLAnalyst</t>
        </r>
      </text>
    </comment>
    <comment ref="U14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727.97M /7.78B_x000D_
Label: Operating income (loss); Total net sales_x000D_
Units: USD_x000D_
Taxonomy: tid (2017)_x000D_
Period: 2016-FY_x000D_
------------------------_x000D_
CID: 0001022671 (STLD)_x000D_
Accession: 0001144204-17-011732_x000D_
Report section: (4) CONSOLIDATED STATEMENTS OF OPERATIONS_x000D_
 by @XBRLAnalyst</t>
        </r>
      </text>
    </comment>
    <comment ref="V14" authorId="0">
      <text>
        <r>
          <rPr>
            <sz val="9"/>
            <color indexed="81"/>
            <rFont val="Tahoma"/>
            <family val="2"/>
          </rPr>
          <t>[EBITDA Margin]: (OperatingIncomeLoss + AmortizationOfIntangibleAssets) / SalesRevenueNet _x000D_
Calculation: (727.97M +28.77M) /7.78B_x000D_
Label: Operating income (loss); Amortization of intangible assets; Total net sales_x000D_
Units: USD_x000D_
Taxonomy: tid (2017)_x000D_
Period: 2016-FY_x000D_
------------------------_x000D_
CID: 0001022671 (STLD)_x000D_
Accession: 0001144204-17-011732_x000D_
Report section: (4) CONSOLIDATED STATEMENTS OF OPERATIONS_x000D_
 by @XBRLAnalyst</t>
        </r>
      </text>
    </comment>
    <comment ref="W14" authorId="0">
      <text>
        <r>
          <rPr>
            <sz val="9"/>
            <color indexed="81"/>
            <rFont val="Tahoma"/>
            <family val="2"/>
          </rPr>
          <t>[ROI]: NetIncomeLossAvailableToCommonStockholdersBasic / (DebtInstrumentCarryingAmount + StockholdersEquity - RestrictedCashAndCashEquivalentsNoncurrent) _x000D_
Calculation: 382.12M / (2.39B +2.93B -18.06M)_x000D_
Label: Net income (loss) attributable to Steel Dynamics, Inc.; Total debt; Total Steel Dynamics, Inc. equity; Restricted cash_x000D_
Units: USD_x000D_
Taxonomy: tid (2017)_x000D_
Period: 2016-FY_x000D_
------------------------_x000D_
CID: 0001022671 (STLD)_x000D_
Accession: 0001144204-17-011732_x000D_
Report section: (2) CONSOLIDATED BALANCE SHEETS_x000D_
 by @XBRLAnalyst</t>
        </r>
      </text>
    </comment>
    <comment ref="X14" authorId="0">
      <text>
        <r>
          <rPr>
            <sz val="9"/>
            <color indexed="81"/>
            <rFont val="Tahoma"/>
            <family val="2"/>
          </rPr>
          <t>[Share Price]: SharePrice _x000D_
Taxonomy: tid (2017)_x000D_
Period: 2016-FY_x000D_
------------------------_x000D_
CID: 0001022671 (STLD)_x000D_
Accession: 0001144204-17-011732_x000D_
 by @XBRLAnalyst</t>
        </r>
      </text>
    </comment>
    <comment ref="Y14" authorId="0">
      <text>
        <r>
          <rPr>
            <sz val="9"/>
            <color indexed="81"/>
            <rFont val="Tahoma"/>
            <family val="2"/>
          </rPr>
          <t>[End of Period]: EndOfPeriod _x000D_
Taxonomy: tid (2017)_x000D_
Period: 2016-FY_x000D_
------------------------_x000D_
CID: 0001022671 (STLD)_x000D_
Accession: 0001144204-17-011732_x000D_
 by @XBRLAnalyst</t>
        </r>
      </text>
    </comment>
    <comment ref="A15" authorId="0">
      <text>
        <r>
          <rPr>
            <sz val="9"/>
            <color indexed="81"/>
            <rFont val="Tahoma"/>
            <family val="2"/>
          </rPr>
          <t>CID: 0001514705 (SXC)_x000D_
 by @XBRLAnalyst</t>
        </r>
      </text>
    </comment>
    <comment ref="B15" authorId="0">
      <text>
        <r>
          <rPr>
            <sz val="9"/>
            <color indexed="81"/>
            <rFont val="Tahoma"/>
            <family val="2"/>
          </rPr>
          <t>[Ticker]: Ticker _x000D_
Taxonomy: tid (2017)_x000D_
Period: 2016-FY_x000D_
------------------------_x000D_
CID: 0001514705 (SXC)_x000D_
Accession: 0001514705-17-000001_x000D_
 by @XBRLAnalyst</t>
        </r>
      </text>
    </comment>
    <comment ref="C15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2016-FY_x000D_
------------------------_x000D_
CID: 0001514705 (SXC)_x000D_
Accession: 0001514705-17-000001_x000D_
 by @XBRLAnalyst</t>
        </r>
      </text>
    </comment>
    <comment ref="D15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2016-FY_x000D_
------------------------_x000D_
CID: 0001514705 (SXC)_x000D_
Accession: 0001514705-17-000001_x000D_
 by @XBRLAnalyst</t>
        </r>
      </text>
    </comment>
    <comment ref="E15" authorId="0">
      <text>
        <r>
          <rPr>
            <sz val="9"/>
            <color indexed="81"/>
            <rFont val="Tahoma"/>
            <family val="2"/>
          </rPr>
          <t>[P/E Ratio]: 11.34 / EarningsPerShareDiluted _x000D_
Calculation: 11.34 /0.22_x000D_
Label: Earnings per share, diluted (in dollars per share)_x000D_
Units: USD_x000D_
Taxonomy: tid (2017)_x000D_
Period: 2016-FY_x000D_
------------------------_x000D_
CID: 0001514705 (SXC)_x000D_
Accession: 0001514705-17-000001_x000D_
Report section: (2) Consolidated Statements of Operations_x000D_
 by @XBRLAnalyst</t>
        </r>
      </text>
    </comment>
    <comment ref="F15" authorId="0">
      <text>
        <r>
          <rPr>
            <sz val="9"/>
            <color indexed="81"/>
            <rFont val="Tahoma"/>
            <family val="2"/>
          </rPr>
          <t>[Profit Margin]: ProfitLoss / Revenues _x000D_
Calculation: 59.5M /1.22B_x000D_
Label: Net income (loss); Total revenues_x000D_
Units: USD_x000D_
Taxonomy: tid (2017)_x000D_
Period: 2016-FY_x000D_
------------------------_x000D_
CID: 0001514705 (SXC)_x000D_
Accession: 0001514705-17-000001_x000D_
Report section: (2) Consolidated Statements of Operations_x000D_
 by @XBRLAnalyst</t>
        </r>
      </text>
    </comment>
    <comment ref="G15" authorId="0">
      <text>
        <r>
          <rPr>
            <sz val="9"/>
            <color indexed="81"/>
            <rFont val="Tahoma"/>
            <family val="2"/>
          </rPr>
          <t>[Gross Profit Margin]: 1 - CostOfGoodsSoldAndOperatingExpenses / Revenues _x000D_
Calculation: 1 -906.5M /1.22B_x000D_
Label: Cost of products sold and operating expenses; Total revenues_x000D_
Units: USD_x000D_
Taxonomy: tid (2017)_x000D_
Period: 2016-FY_x000D_
------------------------_x000D_
CID: 0001514705 (SXC)_x000D_
Accession: 0001514705-17-000001_x000D_
Report section: (2) Consolidated Statements of Operations_x000D_
 by @XBRLAnalyst</t>
        </r>
      </text>
    </comment>
    <comment ref="H15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96.6M /1.22B_x000D_
Label: Operating income (loss); Total revenues_x000D_
Units: USD_x000D_
Taxonomy: tid (2017)_x000D_
Period: 2016-FY_x000D_
------------------------_x000D_
CID: 0001514705 (SXC)_x000D_
Accession: 0001514705-17-000001_x000D_
Report section: (2) Consolidated Statements of Operations_x000D_
 by @XBRLAnalyst</t>
        </r>
      </text>
    </comment>
    <comment ref="I15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Revenues _x000D_
Calculation: (96.6M +114.2M) /1.22B_x000D_
Label: Operating income (loss); Depreciation and amortization expense; Total revenues_x000D_
Units: USD_x000D_
Taxonomy: tid (2017)_x000D_
Period: 2016-FY_x000D_
------------------------_x000D_
CID: 0001514705 (SXC)_x000D_
Accession: 0001514705-17-000001_x000D_
Report section: (2) Consolidated Statements of Operations_x000D_
 by @XBRLAnalyst</t>
        </r>
      </text>
    </comment>
    <comment ref="J15" authorId="0">
      <text>
        <r>
          <rPr>
            <sz val="9"/>
            <color indexed="81"/>
            <rFont val="Tahoma"/>
            <family val="2"/>
          </rPr>
          <t>[ROI]: NetIncomeLoss / (LongTermDebt + StockholdersEquity - RestrictedCashAndCashEquivalentsNoncurrent) _x000D_
Calculation: 14.4M / (854.1M +311.1M -500,000)_x000D_
Label: Net income (loss) attributable to SunCoke Energy, Inc.; Long-term Debt; Total SunCoke Energy, Inc. stockholders' equity; Restricted cash_x000D_
Units: USD_x000D_
Taxonomy: tid (2017)_x000D_
Period: 2016-FY_x000D_
------------------------_x000D_
CID: 0001514705 (SXC)_x000D_
Accession: 0001514705-17-000001_x000D_
Report section: (5) Consolidated Balance Sheets_x000D_
 by @XBRLAnalyst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CID: 0001514705 (SXC)_x000D_
 by @XBRLAnalyst</t>
        </r>
      </text>
    </comment>
    <comment ref="O15" authorId="0">
      <text>
        <r>
          <rPr>
            <sz val="9"/>
            <color indexed="81"/>
            <rFont val="Tahoma"/>
            <family val="2"/>
          </rPr>
          <t>[Ticker]: Ticker _x000D_
Taxonomy: tid (2017)_x000D_
Period: 2016-FY_x000D_
------------------------_x000D_
CID: 0001514705 (SXC)_x000D_
Accession: 0001514705-17-000001_x000D_
 by @XBRLAnalyst</t>
        </r>
      </text>
    </comment>
    <comment ref="P15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2016-FY_x000D_
------------------------_x000D_
CID: 0001514705 (SXC)_x000D_
Accession: 0001514705-17-000001_x000D_
 by @XBRLAnalyst</t>
        </r>
      </text>
    </comment>
    <comment ref="Q15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2016-FY_x000D_
------------------------_x000D_
CID: 0001514705 (SXC)_x000D_
Accession: 0001514705-17-000001_x000D_
 by @XBRLAnalyst</t>
        </r>
      </text>
    </comment>
    <comment ref="R15" authorId="0">
      <text>
        <r>
          <rPr>
            <sz val="9"/>
            <color indexed="81"/>
            <rFont val="Tahoma"/>
            <family val="2"/>
          </rPr>
          <t>[P/E Ratio]: 11.34 / EarningsPerShareDiluted _x000D_
Calculation: 11.34 /0.22_x000D_
Label: Earnings per share, diluted (in dollars per share)_x000D_
Units: USD_x000D_
Taxonomy: tid (2017)_x000D_
Period: 2016-FY_x000D_
------------------------_x000D_
CID: 0001514705 (SXC)_x000D_
Accession: 0001514705-17-000001_x000D_
Report section: (2) Consolidated Statements of Operations_x000D_
 by @XBRLAnalyst</t>
        </r>
      </text>
    </comment>
    <comment ref="S15" authorId="0">
      <text>
        <r>
          <rPr>
            <sz val="9"/>
            <color indexed="81"/>
            <rFont val="Tahoma"/>
            <family val="2"/>
          </rPr>
          <t>[Profit Margin]: ProfitLoss / Revenues _x000D_
Calculation: 59.5M /1.22B_x000D_
Label: Net income (loss); Total revenues_x000D_
Units: USD_x000D_
Taxonomy: tid (2017)_x000D_
Period: 2016-FY_x000D_
------------------------_x000D_
CID: 0001514705 (SXC)_x000D_
Accession: 0001514705-17-000001_x000D_
Report section: (2) Consolidated Statements of Operations_x000D_
 by @XBRLAnalyst</t>
        </r>
      </text>
    </comment>
    <comment ref="T15" authorId="0">
      <text>
        <r>
          <rPr>
            <sz val="9"/>
            <color indexed="81"/>
            <rFont val="Tahoma"/>
            <family val="2"/>
          </rPr>
          <t>[Gross Profit Margin]: 1 - CostOfGoodsSoldAndOperatingExpenses / Revenues _x000D_
Calculation: 1 -906.5M /1.22B_x000D_
Label: Cost of products sold and operating expenses; Total revenues_x000D_
Units: USD_x000D_
Taxonomy: tid (2017)_x000D_
Period: 2016-FY_x000D_
------------------------_x000D_
CID: 0001514705 (SXC)_x000D_
Accession: 0001514705-17-000001_x000D_
Report section: (2) Consolidated Statements of Operations_x000D_
 by @XBRLAnalyst</t>
        </r>
      </text>
    </comment>
    <comment ref="U15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96.6M /1.22B_x000D_
Label: Operating income (loss); Total revenues_x000D_
Units: USD_x000D_
Taxonomy: tid (2017)_x000D_
Period: 2016-FY_x000D_
------------------------_x000D_
CID: 0001514705 (SXC)_x000D_
Accession: 0001514705-17-000001_x000D_
Report section: (2) Consolidated Statements of Operations_x000D_
 by @XBRLAnalyst</t>
        </r>
      </text>
    </comment>
    <comment ref="V15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Revenues _x000D_
Calculation: (96.6M +114.2M) /1.22B_x000D_
Label: Operating income (loss); Depreciation and amortization expense; Total revenues_x000D_
Units: USD_x000D_
Taxonomy: tid (2017)_x000D_
Period: 2016-FY_x000D_
------------------------_x000D_
CID: 0001514705 (SXC)_x000D_
Accession: 0001514705-17-000001_x000D_
Report section: (2) Consolidated Statements of Operations_x000D_
 by @XBRLAnalyst</t>
        </r>
      </text>
    </comment>
    <comment ref="W15" authorId="0">
      <text>
        <r>
          <rPr>
            <sz val="9"/>
            <color indexed="81"/>
            <rFont val="Tahoma"/>
            <family val="2"/>
          </rPr>
          <t>[ROI]: NetIncomeLoss / (LongTermDebt + StockholdersEquity - RestrictedCashAndCashEquivalentsNoncurrent) _x000D_
Calculation: 14.4M / (854.1M +311.1M -500,000)_x000D_
Label: Net income (loss) attributable to SunCoke Energy, Inc.; Long-term Debt; Total SunCoke Energy, Inc. stockholders' equity; Restricted cash_x000D_
Units: USD_x000D_
Taxonomy: tid (2017)_x000D_
Period: 2016-FY_x000D_
------------------------_x000D_
CID: 0001514705 (SXC)_x000D_
Accession: 0001514705-17-000001_x000D_
Report section: (5) Consolidated Balance Sheets_x000D_
 by @XBRLAnalyst</t>
        </r>
      </text>
    </comment>
    <comment ref="X15" authorId="0">
      <text>
        <r>
          <rPr>
            <sz val="9"/>
            <color indexed="81"/>
            <rFont val="Tahoma"/>
            <family val="2"/>
          </rPr>
          <t>[Share Price]: SharePrice _x000D_
Taxonomy: tid (2017)_x000D_
Period: 2016-FY_x000D_
------------------------_x000D_
CID: 0001514705 (SXC)_x000D_
Accession: 0001514705-17-000001_x000D_
 by @XBRLAnalyst</t>
        </r>
      </text>
    </comment>
    <comment ref="Y15" authorId="0">
      <text>
        <r>
          <rPr>
            <sz val="9"/>
            <color indexed="81"/>
            <rFont val="Tahoma"/>
            <family val="2"/>
          </rPr>
          <t>[End of Period]: EndOfPeriod _x000D_
Taxonomy: tid (2017)_x000D_
Period: 2016-FY_x000D_
------------------------_x000D_
CID: 0001514705 (SXC)_x000D_
Accession: 0001514705-17-000001_x000D_
 by @XBRLAnalyst</t>
        </r>
      </text>
    </comment>
    <comment ref="A16" authorId="0">
      <text>
        <r>
          <rPr>
            <sz val="9"/>
            <color indexed="81"/>
            <rFont val="Tahoma"/>
            <family val="2"/>
          </rPr>
          <t>CID: 0001598428 (TMST)_x000D_
 by @XBRLAnalyst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CID: 0001598428 (TMST)_x000D_
 by @XBRLAnalyst</t>
        </r>
      </text>
    </comment>
    <comment ref="O16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0001598428 (TMST)_x000D_
Accession: 0001598428-16-000108_x000D_
 by @XBRLAnalyst</t>
        </r>
      </text>
    </comment>
    <comment ref="P16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0001598428 (TMST)_x000D_
Accession: 0001598428-16-000108_x000D_
 by @XBRLAnalyst</t>
        </r>
      </text>
    </comment>
    <comment ref="Q16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0001598428 (TMST)_x000D_
Accession: 0001598428-16-000108_x000D_
 by @XBRLAnalyst</t>
        </r>
      </text>
    </comment>
    <comment ref="R16" authorId="0">
      <text>
        <r>
          <rPr>
            <sz val="9"/>
            <color indexed="81"/>
            <rFont val="Tahoma"/>
            <family val="2"/>
          </rPr>
          <t>[P/E Ratio]: 10.45 / EarningsPerShareDiluted _x000D_
Calculation: 10.45 /-0.38_x000D_
Label: Diluted loss per share (in dollars per share)_x000D_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S16" authorId="0">
      <text>
        <r>
          <rPr>
            <sz val="9"/>
            <color indexed="81"/>
            <rFont val="Tahoma"/>
            <family val="2"/>
          </rPr>
          <t>[Profit Margin]: NetIncomeLoss / SalesRevenueGoodsNet _x000D_
Calculation: -16.6M /213.8M_x000D_
Label: Net Loss;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T16" authorId="0">
      <text>
        <r>
          <rPr>
            <sz val="9"/>
            <color indexed="81"/>
            <rFont val="Tahoma"/>
            <family val="2"/>
          </rPr>
          <t>[Gross Profit Margin]: 1 - CostOfGoodsSold / SalesRevenueGoodsNet _x000D_
Calculation: 1 -211.3M /213.8M_x000D_
Label: Cost of products sold;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U16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-22.5M /213.8M_x000D_
Label: Operating Loss;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V16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SalesRevenueGoodsNet _x000D_
Calculation: (-22.5M +&lt;Q3CUM: 56.2M - H1: 37.2M&gt;) /213.8M_x000D_
Label: Operating Loss; Depreciation and amortization; Net sales_x000D_
Units: USD_x000D_
Taxonomy: tid (2017)_x000D_
Period: 2016-Q3_x000D_
------------------------_x000D_
CID: 0001598428 (TMST)_x000D_
Accession: 0001598428-16-000108_x000D_
Report section: (2) Consolidated Statements of Operations_x000D_
 by @XBRLAnalyst</t>
        </r>
      </text>
    </comment>
    <comment ref="W16" authorId="0">
      <text>
        <r>
          <rPr>
            <sz val="9"/>
            <color indexed="81"/>
            <rFont val="Tahoma"/>
            <family val="2"/>
          </rPr>
          <t>[ROI]: NetIncomeLoss / (ConvertibleLongTermNotesPayable + StockholdersEquityIncludingPortionAttributableToNoncontrollingInterest) _x000D_
Calculation: -16.6M / (65.6M +659.8M)_x000D_
Label: Net Loss; Convertible notes, net; Total Shareholders’ Equity_x000D_
Units: USD_x000D_
Taxonomy: tid (2017)_x000D_
Period: 2016-Q3_x000D_
------------------------_x000D_
CID: 0001598428 (TMST)_x000D_
Accession: 0001598428-16-000108_x000D_
Report section: (4) Consolidated Balance Sheets_x000D_
 by @XBRLAnalyst</t>
        </r>
      </text>
    </comment>
    <comment ref="X16" authorId="0">
      <text>
        <r>
          <rPr>
            <sz val="9"/>
            <color indexed="81"/>
            <rFont val="Tahoma"/>
            <family val="2"/>
          </rPr>
          <t>[Share Price]: SharePrice _x000D_
Taxonomy: tid (2017)_x000D_
Period: 2016-Q3_x000D_
------------------------_x000D_
CID: 0001598428 (TMST)_x000D_
Accession: 0001598428-16-000108_x000D_
 by @XBRLAnalyst</t>
        </r>
      </text>
    </comment>
    <comment ref="Y16" authorId="0">
      <text>
        <r>
          <rPr>
            <sz val="9"/>
            <color indexed="81"/>
            <rFont val="Tahoma"/>
            <family val="2"/>
          </rPr>
          <t>[End of Period]: EndOfPeriod _x000D_
Taxonomy: tid (2017)_x000D_
Period: 2016-Q3_x000D_
------------------------_x000D_
CID: 0001598428 (TMST)_x000D_
Accession: 0001598428-16-000108_x000D_
 by @XBRLAnalyst</t>
        </r>
      </text>
    </comment>
    <comment ref="A17" authorId="0">
      <text>
        <r>
          <rPr>
            <sz val="9"/>
            <color indexed="81"/>
            <rFont val="Tahoma"/>
            <family val="2"/>
          </rPr>
          <t>CID: 0000899751 (TWI)_x000D_
 by @XBRLAnalyst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CID: 0000899751 (TWI)_x000D_
 by @XBRLAnalyst</t>
        </r>
      </text>
    </comment>
    <comment ref="O17" authorId="0">
      <text>
        <r>
          <rPr>
            <sz val="9"/>
            <color indexed="81"/>
            <rFont val="Tahoma"/>
            <family val="2"/>
          </rPr>
          <t>[Ticker]: Ticker _x000D_
Taxonomy: tid (2017)_x000D_
Period: 2016-Q3_x000D_
------------------------_x000D_
CID: 0000899751 (TWI)_x000D_
Accession: 0000899751-16-000148_x000D_
 by @XBRLAnalyst</t>
        </r>
      </text>
    </comment>
    <comment ref="P17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2016-Q3_x000D_
------------------------_x000D_
CID: 0000899751 (TWI)_x000D_
Accession: 0000899751-16-000148_x000D_
 by @XBRLAnalyst</t>
        </r>
      </text>
    </comment>
    <comment ref="Q17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2016-Q3_x000D_
------------------------_x000D_
CID: 0000899751 (TWI)_x000D_
Accession: 0000899751-16-000148_x000D_
 by @XBRLAnalyst</t>
        </r>
      </text>
    </comment>
    <comment ref="R17" authorId="0">
      <text>
        <r>
          <rPr>
            <sz val="9"/>
            <color indexed="81"/>
            <rFont val="Tahoma"/>
            <family val="2"/>
          </rPr>
          <t>[P/E Ratio]: 10.12 / EarningsPerShareDiluted _x000D_
Calculation: 10.12 /-0.21_x000D_
Label: Diluted (in dollars per share)_x000D_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S17" authorId="0">
      <text>
        <r>
          <rPr>
            <sz val="9"/>
            <color indexed="81"/>
            <rFont val="Tahoma"/>
            <family val="2"/>
          </rPr>
          <t>[Profit Margin]: ProfitLoss / SalesRevenueGoodsNet _x000D_
Calculation: -10.92M /306.2M_x000D_
Label: Net income (loss);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T17" authorId="0">
      <text>
        <r>
          <rPr>
            <sz val="9"/>
            <color indexed="81"/>
            <rFont val="Tahoma"/>
            <family val="2"/>
          </rPr>
          <t>[Gross Profit Margin]: 1 - CostOfGoodsSold / SalesRevenueGoodsNet _x000D_
Calculation: 1 -273.22M /306.2M_x000D_
Label: Cost of sales;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U17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-8.25M /306.2M_x000D_
Label: Operating Income (Loss);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V17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SalesRevenueGoodsNet _x000D_
Calculation: (-8.25M +&lt;Q3CUM: 44.89M - H1: 30.62M&gt;) /306.2M_x000D_
Label: Operating Income (Loss); Depreciation and amortization; Net sales_x000D_
Units: USD_x000D_
Taxonomy: tid (2017)_x000D_
Period: 2016-Q3_x000D_
------------------------_x000D_
CID: 0000899751 (TWI)_x000D_
Accession: 0000899751-16-000148_x000D_
Report section: (2) CONSOLIDATED STATEMENTS OF OPERATIONS_x000D_
 by @XBRLAnalyst</t>
        </r>
      </text>
    </comment>
    <comment ref="W17" authorId="0">
      <text>
        <r>
          <rPr>
            <sz val="9"/>
            <color indexed="81"/>
            <rFont val="Tahoma"/>
            <family val="2"/>
          </rPr>
          <t>[ROI]: NetIncomeLoss / (LongTermDebtCurrent + ShortTermBorrowings + LongTermDebtNoncurrent + StockholdersEquity) _x000D_
Calculation: -9.95M / (91.03M +91.03M +410.09M +324.07M)_x000D_
Label: Net income (loss) attributable to Titan; Long-term Debt, Current Maturities; Short-term debt; Long-term debt; Total Titan stockholders' equity_x000D_
Units: USD_x000D_
Taxonomy: tid (2017)_x000D_
Period: 2016-Q3_x000D_
------------------------_x000D_
CID: 0000899751 (TWI)_x000D_
Accession: 0000899751-16-000148_x000D_
Report section: (5) CONSOLIDATED BALANCE SHEETS_x000D_
 by @XBRLAnalyst</t>
        </r>
      </text>
    </comment>
    <comment ref="X17" authorId="0">
      <text>
        <r>
          <rPr>
            <sz val="9"/>
            <color indexed="81"/>
            <rFont val="Tahoma"/>
            <family val="2"/>
          </rPr>
          <t>[Share Price]: SharePrice _x000D_
Taxonomy: tid (2017)_x000D_
Period: 2016-Q3_x000D_
------------------------_x000D_
CID: 0000899751 (TWI)_x000D_
Accession: 0000899751-16-000148_x000D_
 by @XBRLAnalyst</t>
        </r>
      </text>
    </comment>
    <comment ref="Y17" authorId="0">
      <text>
        <r>
          <rPr>
            <sz val="9"/>
            <color indexed="81"/>
            <rFont val="Tahoma"/>
            <family val="2"/>
          </rPr>
          <t>[End of Period]: EndOfPeriod _x000D_
Taxonomy: tid (2017)_x000D_
Period: 2016-Q3_x000D_
------------------------_x000D_
CID: 0000899751 (TWI)_x000D_
Accession: 0000899751-16-000148_x000D_
 by @XBRLAnalyst</t>
        </r>
      </text>
    </comment>
    <comment ref="A18" authorId="0">
      <text>
        <r>
          <rPr>
            <sz val="9"/>
            <color indexed="81"/>
            <rFont val="Tahoma"/>
            <family val="2"/>
          </rPr>
          <t>CID: 0001163302 (X)_x000D_
 by @XBRLAnalyst</t>
        </r>
      </text>
    </comment>
    <comment ref="B18" authorId="0">
      <text>
        <r>
          <rPr>
            <sz val="9"/>
            <color indexed="81"/>
            <rFont val="Tahoma"/>
            <family val="2"/>
          </rPr>
          <t>[Ticker]: Ticker _x000D_
Taxonomy: tid (2017)_x000D_
Period: 2016-FY_x000D_
------------------------_x000D_
CID: 0001163302 (X)_x000D_
Accession: 0001163302-17-000009_x000D_
 by @XBRLAnalyst</t>
        </r>
      </text>
    </comment>
    <comment ref="C18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2016-FY_x000D_
------------------------_x000D_
CID: 0001163302 (X)_x000D_
Accession: 0001163302-17-000009_x000D_
 by @XBRLAnalyst</t>
        </r>
      </text>
    </comment>
    <comment ref="D18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2016-FY_x000D_
------------------------_x000D_
CID: 0001163302 (X)_x000D_
Accession: 0001163302-17-000009_x000D_
 by @XBRLAnalyst</t>
        </r>
      </text>
    </comment>
    <comment ref="E18" authorId="0">
      <text>
        <r>
          <rPr>
            <sz val="9"/>
            <color indexed="81"/>
            <rFont val="Tahoma"/>
            <family val="2"/>
          </rPr>
          <t>[P/E Ratio]: 33.01 / EarningsPerShareDiluted _x000D_
Calculation: 33.01 /-2.81_x000D_
Label: — Diluted (in dollars per share)_x000D_
Units: USD_x000D_
Taxonomy: tid (2017)_x000D_
Period: 2016-FY_x000D_
------------------------_x000D_
CID: 0001163302 (X)_x000D_
Accession: 0001163302-17-000009_x000D_
Report section: (2) CONSOLIDATED STATEMENTS OF OPERATIONS_x000D_
 by @XBRLAnalyst</t>
        </r>
      </text>
    </comment>
    <comment ref="F18" authorId="0">
      <text>
        <r>
          <rPr>
            <sz val="9"/>
            <color indexed="81"/>
            <rFont val="Tahoma"/>
            <family val="2"/>
          </rPr>
          <t>[Profit Margin]: ProfitLoss / Revenues _x000D_
Calculation: -440M /10.26B_x000D_
Label: Net (loss) earnings; Total_x000D_
Units: USD_x000D_
Taxonomy: tid (2017)_x000D_
Period: 2016-FY_x000D_
------------------------_x000D_
CID: 0001163302 (X)_x000D_
Accession: 0001163302-17-000009_x000D_
Report section: (2) CONSOLIDATED STATEMENTS OF OPERATIONS_x000D_
 by @XBRLAnalyst</t>
        </r>
      </text>
    </comment>
    <comment ref="G18" authorId="0">
      <text>
        <r>
          <rPr>
            <sz val="9"/>
            <color indexed="81"/>
            <rFont val="Tahoma"/>
            <family val="2"/>
          </rPr>
          <t>[Gross Profit Margin]: 1 - CostOfGoodsAndServicesSold / Revenues _x000D_
Calculation: 1 -9.62B /10.26B_x000D_
Label: Cost of sales (excludes items shown below); Total_x000D_
Units: USD_x000D_
Taxonomy: tid (2017)_x000D_
Period: 2016-FY_x000D_
------------------------_x000D_
CID: 0001163302 (X)_x000D_
Accession: 0001163302-17-000009_x000D_
Report section: (2) CONSOLIDATED STATEMENTS OF OPERATIONS_x000D_
 by @XBRLAnalyst</t>
        </r>
      </text>
    </comment>
    <comment ref="H18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-165M /10.26B_x000D_
Label: (Loss) earnings before interest and income taxes; Total_x000D_
Units: USD_x000D_
Taxonomy: tid (2017)_x000D_
Period: 2016-FY_x000D_
------------------------_x000D_
CID: 0001163302 (X)_x000D_
Accession: 0001163302-17-000009_x000D_
Report section: (2) CONSOLIDATED STATEMENTS OF OPERATIONS_x000D_
 by @XBRLAnalyst</t>
        </r>
      </text>
    </comment>
    <comment ref="I18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Revenues _x000D_
Calculation: (-165M +507M) /10.26B_x000D_
Label: (Loss) earnings before interest and income taxes; Depreciation, depletion and amortization (Notes 12 and 13); Total_x000D_
Units: USD_x000D_
Taxonomy: tid (2017)_x000D_
Period: 2016-FY_x000D_
------------------------_x000D_
CID: 0001163302 (X)_x000D_
Accession: 0001163302-17-000009_x000D_
Report section: (2) CONSOLIDATED STATEMENTS OF OPERATIONS_x000D_
 by @XBRLAnalyst</t>
        </r>
      </text>
    </comment>
    <comment ref="J18" authorId="0">
      <text>
        <r>
          <rPr>
            <sz val="9"/>
            <color indexed="81"/>
            <rFont val="Tahoma"/>
            <family val="2"/>
          </rPr>
          <t>[ROI]: NetIncomeLoss / (DebtAndCapitalLeaseObligations + StockholdersEquity) _x000D_
Calculation: -440M / (3.07B +2.27B)_x000D_
Label: Net (loss) earnings attributable to United States Steel Corporation; Total debt; Balance at beginning of year_x000D_
Units: USD_x000D_
Taxonomy: tid (2017)_x000D_
Period: 2016-FY_x000D_
------------------------_x000D_
CID: 0001163302 (X)_x000D_
Accession: 0001163302-17-000009_x000D_
Report section: (7) CONSOLIDATED STATEMENTS OF STOCKHOLDERS' EQUITY_x000D_
 by @XBRLAnalyst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CID: 0001163302 (X)_x000D_
 by @XBRLAnalyst</t>
        </r>
      </text>
    </comment>
    <comment ref="O18" authorId="0">
      <text>
        <r>
          <rPr>
            <sz val="9"/>
            <color indexed="81"/>
            <rFont val="Tahoma"/>
            <family val="2"/>
          </rPr>
          <t>[Ticker]: Ticker _x000D_
Taxonomy: tid (2017)_x000D_
Period: 2016-FY_x000D_
------------------------_x000D_
CID: 0001163302 (X)_x000D_
Accession: 0001163302-17-000009_x000D_
 by @XBRLAnalyst</t>
        </r>
      </text>
    </comment>
    <comment ref="P18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2016-FY_x000D_
------------------------_x000D_
CID: 0001163302 (X)_x000D_
Accession: 0001163302-17-000009_x000D_
 by @XBRLAnalyst</t>
        </r>
      </text>
    </comment>
    <comment ref="Q18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2016-FY_x000D_
------------------------_x000D_
CID: 0001163302 (X)_x000D_
Accession: 0001163302-17-000009_x000D_
 by @XBRLAnalyst</t>
        </r>
      </text>
    </comment>
    <comment ref="R18" authorId="0">
      <text>
        <r>
          <rPr>
            <sz val="9"/>
            <color indexed="81"/>
            <rFont val="Tahoma"/>
            <family val="2"/>
          </rPr>
          <t>[P/E Ratio]: 33.01 / EarningsPerShareDiluted _x000D_
Calculation: 33.01 /-2.81_x000D_
Label: — Diluted (in dollars per share)_x000D_
Units: USD_x000D_
Taxonomy: tid (2017)_x000D_
Period: 2016-FY_x000D_
------------------------_x000D_
CID: 0001163302 (X)_x000D_
Accession: 0001163302-17-000009_x000D_
Report section: (2) CONSOLIDATED STATEMENTS OF OPERATIONS_x000D_
 by @XBRLAnalyst</t>
        </r>
      </text>
    </comment>
    <comment ref="S18" authorId="0">
      <text>
        <r>
          <rPr>
            <sz val="9"/>
            <color indexed="81"/>
            <rFont val="Tahoma"/>
            <family val="2"/>
          </rPr>
          <t>[Profit Margin]: ProfitLoss / Revenues _x000D_
Calculation: -440M /10.26B_x000D_
Label: Net (loss) earnings; Total_x000D_
Units: USD_x000D_
Taxonomy: tid (2017)_x000D_
Period: 2016-FY_x000D_
------------------------_x000D_
CID: 0001163302 (X)_x000D_
Accession: 0001163302-17-000009_x000D_
Report section: (2) CONSOLIDATED STATEMENTS OF OPERATIONS_x000D_
 by @XBRLAnalyst</t>
        </r>
      </text>
    </comment>
    <comment ref="T18" authorId="0">
      <text>
        <r>
          <rPr>
            <sz val="9"/>
            <color indexed="81"/>
            <rFont val="Tahoma"/>
            <family val="2"/>
          </rPr>
          <t>[Gross Profit Margin]: 1 - CostOfGoodsAndServicesSold / Revenues _x000D_
Calculation: 1 -9.62B /10.26B_x000D_
Label: Cost of sales (excludes items shown below); Total_x000D_
Units: USD_x000D_
Taxonomy: tid (2017)_x000D_
Period: 2016-FY_x000D_
------------------------_x000D_
CID: 0001163302 (X)_x000D_
Accession: 0001163302-17-000009_x000D_
Report section: (2) CONSOLIDATED STATEMENTS OF OPERATIONS_x000D_
 by @XBRLAnalyst</t>
        </r>
      </text>
    </comment>
    <comment ref="U18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-165M /10.26B_x000D_
Label: (Loss) earnings before interest and income taxes; Total_x000D_
Units: USD_x000D_
Taxonomy: tid (2017)_x000D_
Period: 2016-FY_x000D_
------------------------_x000D_
CID: 0001163302 (X)_x000D_
Accession: 0001163302-17-000009_x000D_
Report section: (2) CONSOLIDATED STATEMENTS OF OPERATIONS_x000D_
 by @XBRLAnalyst</t>
        </r>
      </text>
    </comment>
    <comment ref="V18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Revenues _x000D_
Calculation: (-165M +507M) /10.26B_x000D_
Label: (Loss) earnings before interest and income taxes; Depreciation, depletion and amortization (Notes 12 and 13); Total_x000D_
Units: USD_x000D_
Taxonomy: tid (2017)_x000D_
Period: 2016-FY_x000D_
------------------------_x000D_
CID: 0001163302 (X)_x000D_
Accession: 0001163302-17-000009_x000D_
Report section: (2) CONSOLIDATED STATEMENTS OF OPERATIONS_x000D_
 by @XBRLAnalyst</t>
        </r>
      </text>
    </comment>
    <comment ref="W18" authorId="0">
      <text>
        <r>
          <rPr>
            <sz val="9"/>
            <color indexed="81"/>
            <rFont val="Tahoma"/>
            <family val="2"/>
          </rPr>
          <t>[ROI]: NetIncomeLoss / (DebtAndCapitalLeaseObligations + StockholdersEquity) _x000D_
Calculation: -440M / (3.07B +2.27B)_x000D_
Label: Net (loss) earnings attributable to United States Steel Corporation; Total debt; Balance at beginning of year_x000D_
Units: USD_x000D_
Taxonomy: tid (2017)_x000D_
Period: 2016-FY_x000D_
------------------------_x000D_
CID: 0001163302 (X)_x000D_
Accession: 0001163302-17-000009_x000D_
Report section: (7) CONSOLIDATED STATEMENTS OF STOCKHOLDERS' EQUITY_x000D_
 by @XBRLAnalyst</t>
        </r>
      </text>
    </comment>
    <comment ref="X18" authorId="0">
      <text>
        <r>
          <rPr>
            <sz val="9"/>
            <color indexed="81"/>
            <rFont val="Tahoma"/>
            <family val="2"/>
          </rPr>
          <t>[Share Price]: SharePrice _x000D_
Taxonomy: tid (2017)_x000D_
Period: 2016-FY_x000D_
------------------------_x000D_
CID: 0001163302 (X)_x000D_
Accession: 0001163302-17-000009_x000D_
 by @XBRLAnalyst</t>
        </r>
      </text>
    </comment>
    <comment ref="Y18" authorId="0">
      <text>
        <r>
          <rPr>
            <sz val="9"/>
            <color indexed="81"/>
            <rFont val="Tahoma"/>
            <family val="2"/>
          </rPr>
          <t>[End of Period]: EndOfPeriod _x000D_
Taxonomy: tid (2017)_x000D_
Period: 2016-FY_x000D_
------------------------_x000D_
CID: 0001163302 (X)_x000D_
Accession: 0001163302-17-000009_x000D_
 by @XBRLAnalyst</t>
        </r>
      </text>
    </comment>
    <comment ref="A19" authorId="0">
      <text>
        <r>
          <rPr>
            <sz val="9"/>
            <color indexed="81"/>
            <rFont val="Tahoma"/>
            <family val="2"/>
          </rPr>
          <t>CID: 0000931584 (USAP)_x000D_
 by @XBRLAnalyst</t>
        </r>
      </text>
    </comment>
    <comment ref="B19" authorId="0">
      <text>
        <r>
          <rPr>
            <sz val="9"/>
            <color indexed="81"/>
            <rFont val="Tahoma"/>
            <family val="2"/>
          </rPr>
          <t>[Ticker]: Ticker _x000D_
Taxonomy: tid (2017)_x000D_
Period: 2016-FY_x000D_
------------------------_x000D_
CID: 0000931584 (USAP)_x000D_
Accession: 0001564590-17-001991_x000D_
 by @XBRLAnalyst</t>
        </r>
      </text>
    </comment>
    <comment ref="C19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2016-FY_x000D_
------------------------_x000D_
CID: 0000931584 (USAP)_x000D_
Accession: 0001564590-17-001991_x000D_
 by @XBRLAnalyst</t>
        </r>
      </text>
    </comment>
    <comment ref="D19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2016-FY_x000D_
------------------------_x000D_
CID: 0000931584 (USAP)_x000D_
Accession: 0001564590-17-001991_x000D_
 by @XBRLAnalyst</t>
        </r>
      </text>
    </comment>
    <comment ref="E19" authorId="0">
      <text>
        <r>
          <rPr>
            <sz val="9"/>
            <color indexed="81"/>
            <rFont val="Tahoma"/>
            <family val="2"/>
          </rPr>
          <t>[P/E Ratio]: 13.51 / EarningsPerShareDiluted _x000D_
Calculation: 13.51 /-0.74_x000D_
Label: Net (loss) income per common share - Diluted_x000D_
Units: USD_x000D_
Taxonomy: tid (2017)_x000D_
Period: 2016-FY_x000D_
------------------------_x000D_
CID: 0000931584 (USAP)_x000D_
Accession: 0001564590-17-001991_x000D_
Report section: (2) Consolidated Statements of Operations_x000D_
 by @XBRLAnalyst</t>
        </r>
      </text>
    </comment>
    <comment ref="F19" authorId="0">
      <text>
        <r>
          <rPr>
            <sz val="9"/>
            <color indexed="81"/>
            <rFont val="Tahoma"/>
            <family val="2"/>
          </rPr>
          <t>[Profit Margin]: NetIncomeLoss / SalesRevenueNet _x000D_
Calculation: -5.35M /154.43M_x000D_
Label: Net (loss) income; Net sales_x000D_
Units: USD_x000D_
Taxonomy: tid (2017)_x000D_
Period: 2016-FY_x000D_
------------------------_x000D_
CID: 0000931584 (USAP)_x000D_
Accession: 0001564590-17-001991_x000D_
Report section: (2) Consolidated Statements of Operations_x000D_
 by @XBRLAnalyst</t>
        </r>
      </text>
    </comment>
    <comment ref="G19" authorId="0">
      <text>
        <r>
          <rPr>
            <sz val="9"/>
            <color indexed="81"/>
            <rFont val="Tahoma"/>
            <family val="2"/>
          </rPr>
          <t>[Gross Profit Margin]: 1 - CostOfGoodsAndServicesSold / SalesRevenueNet _x000D_
Calculation: 1 -140.92M /154.43M_x000D_
Label: Cost of products sold; Net sales_x000D_
Units: USD_x000D_
Taxonomy: tid (2017)_x000D_
Period: 2016-FY_x000D_
------------------------_x000D_
CID: 0000931584 (USAP)_x000D_
Accession: 0001564590-17-001991_x000D_
Report section: (2) Consolidated Statements of Operations_x000D_
 by @XBRLAnalyst</t>
        </r>
      </text>
    </comment>
    <comment ref="H19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-3.97M /154.43M_x000D_
Label: Operating (loss) income; Net sales_x000D_
Units: USD_x000D_
Taxonomy: tid (2017)_x000D_
Period: 2016-FY_x000D_
------------------------_x000D_
CID: 0000931584 (USAP)_x000D_
Accession: 0001564590-17-001991_x000D_
Report section: (2) Consolidated Statements of Operations_x000D_
 by @XBRLAnalyst</t>
        </r>
      </text>
    </comment>
    <comment ref="I19" authorId="0">
      <text>
        <r>
          <rPr>
            <sz val="9"/>
            <color indexed="81"/>
            <rFont val="Tahoma"/>
            <family val="2"/>
          </rPr>
          <t>[EBITDA Margin]: (OperatingIncomeLoss + DepreciationAndAmortization) / SalesRevenueNet _x000D_
Calculation: (-3.97M +18.53M) /154.43M_x000D_
Label: Operating (loss) income; Depreciation and amortization; Net sales_x000D_
Units: USD_x000D_
Taxonomy: tid (2017)_x000D_
Period: 2016-FY_x000D_
------------------------_x000D_
CID: 0000931584 (USAP)_x000D_
Accession: 0001564590-17-001991_x000D_
Report section: (2) Consolidated Statements of Operations_x000D_
 by @XBRLAnalyst</t>
        </r>
      </text>
    </comment>
    <comment ref="J19" authorId="0">
      <text>
        <r>
          <rPr>
            <sz val="9"/>
            <color indexed="81"/>
            <rFont val="Tahoma"/>
            <family val="2"/>
          </rPr>
          <t>[ROI]: NetIncomeLoss / (LongTermDebt + StockholdersEquity) _x000D_
Calculation: -5.35M / (52.82M +181.22M)_x000D_
Label: Net income (loss); Total debt; Stockholders' Equity, Beginning Balance_x000D_
Units: USD_x000D_
Taxonomy: tid (2017)_x000D_
Period: 2016-FY_x000D_
------------------------_x000D_
CID: 0000931584 (USAP)_x000D_
Accession: 0001564590-17-001991_x000D_
Report section: (7) Consolidated Statements of Shareholders' Equity_x000D_
 by @XBRLAnalyst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CID: 0000931584 (USAP)_x000D_
 by @XBRLAnalyst</t>
        </r>
      </text>
    </comment>
    <comment ref="O19" authorId="0">
      <text>
        <r>
          <rPr>
            <sz val="9"/>
            <color indexed="81"/>
            <rFont val="Tahoma"/>
            <family val="2"/>
          </rPr>
          <t>[Ticker]: Ticker _x000D_
Taxonomy: tid (2017)_x000D_
Period: 2016-FY_x000D_
------------------------_x000D_
CID: 0000931584 (USAP)_x000D_
Accession: 0001564590-17-001991_x000D_
 by @XBRLAnalyst</t>
        </r>
      </text>
    </comment>
    <comment ref="P19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2016-FY_x000D_
------------------------_x000D_
CID: 0000931584 (USAP)_x000D_
Accession: 0001564590-17-001991_x000D_
 by @XBRLAnalyst</t>
        </r>
      </text>
    </comment>
    <comment ref="Q19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2016-FY_x000D_
------------------------_x000D_
CID: 0000931584 (USAP)_x000D_
Accession: 0001564590-17-001991_x000D_
 by @XBRLAnalyst</t>
        </r>
      </text>
    </comment>
    <comment ref="R19" authorId="0">
      <text>
        <r>
          <rPr>
            <sz val="9"/>
            <color indexed="81"/>
            <rFont val="Tahoma"/>
            <family val="2"/>
          </rPr>
          <t>[P/E Ratio]: 13.51 / EarningsPerShareDiluted _x000D_
Calculation: 13.51 /-0.74_x000D_
Label: Net (loss) income per common share - Diluted_x000D_
Units: USD_x000D_
Taxonomy: tid (2017)_x000D_
Period: 2016-FY_x000D_
------------------------_x000D_
CID: 0000931584 (USAP)_x000D_
Accession: 0001564590-17-001991_x000D_
Report section: (2) Consolidated Statements of Operations_x000D_
 by @XBRLAnalyst</t>
        </r>
      </text>
    </comment>
    <comment ref="S19" authorId="0">
      <text>
        <r>
          <rPr>
            <sz val="9"/>
            <color indexed="81"/>
            <rFont val="Tahoma"/>
            <family val="2"/>
          </rPr>
          <t>[Profit Margin]: NetIncomeLoss / SalesRevenueNet _x000D_
Calculation: -5.35M /154.43M_x000D_
Label: Net (loss) income; Net sales_x000D_
Units: USD_x000D_
Taxonomy: tid (2017)_x000D_
Period: 2016-FY_x000D_
------------------------_x000D_
CID: 0000931584 (USAP)_x000D_
Accession: 0001564590-17-001991_x000D_
Report section: (2) Consolidated Statements of Operations_x000D_
 by @XBRLAnalyst</t>
        </r>
      </text>
    </comment>
    <comment ref="T19" authorId="0">
      <text>
        <r>
          <rPr>
            <sz val="9"/>
            <color indexed="81"/>
            <rFont val="Tahoma"/>
            <family val="2"/>
          </rPr>
          <t>[Gross Profit Margin]: 1 - CostOfGoodsAndServicesSold / SalesRevenueNet _x000D_
Calculation: 1 -140.92M /154.43M_x000D_
Label: Cost of products sold; Net sales_x000D_
Units: USD_x000D_
Taxonomy: tid (2017)_x000D_
Period: 2016-FY_x000D_
------------------------_x000D_
CID: 0000931584 (USAP)_x000D_
Accession: 0001564590-17-001991_x000D_
Report section: (2) Consolidated Statements of Operations_x000D_
 by @XBRLAnalyst</t>
        </r>
      </text>
    </comment>
    <comment ref="U19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-3.97M /154.43M_x000D_
Label: Operating (loss) income; Net sales_x000D_
Units: USD_x000D_
Taxonomy: tid (2017)_x000D_
Period: 2016-FY_x000D_
------------------------_x000D_
CID: 0000931584 (USAP)_x000D_
Accession: 0001564590-17-001991_x000D_
Report section: (2) Consolidated Statements of Operations_x000D_
 by @XBRLAnalyst</t>
        </r>
      </text>
    </comment>
    <comment ref="V19" authorId="0">
      <text>
        <r>
          <rPr>
            <sz val="9"/>
            <color indexed="81"/>
            <rFont val="Tahoma"/>
            <family val="2"/>
          </rPr>
          <t>[EBITDA Margin]: (OperatingIncomeLoss + DepreciationAndAmortization) / SalesRevenueNet _x000D_
Calculation: (-3.97M +18.53M) /154.43M_x000D_
Label: Operating (loss) income; Depreciation and amortization; Net sales_x000D_
Units: USD_x000D_
Taxonomy: tid (2017)_x000D_
Period: 2016-FY_x000D_
------------------------_x000D_
CID: 0000931584 (USAP)_x000D_
Accession: 0001564590-17-001991_x000D_
Report section: (2) Consolidated Statements of Operations_x000D_
 by @XBRLAnalyst</t>
        </r>
      </text>
    </comment>
    <comment ref="W19" authorId="0">
      <text>
        <r>
          <rPr>
            <sz val="9"/>
            <color indexed="81"/>
            <rFont val="Tahoma"/>
            <family val="2"/>
          </rPr>
          <t>[ROI]: NetIncomeLoss / (LongTermDebt + StockholdersEquity) _x000D_
Calculation: -5.35M / (52.82M +181.22M)_x000D_
Label: Net income (loss); Total debt; Stockholders' Equity, Beginning Balance_x000D_
Units: USD_x000D_
Taxonomy: tid (2017)_x000D_
Period: 2016-FY_x000D_
------------------------_x000D_
CID: 0000931584 (USAP)_x000D_
Accession: 0001564590-17-001991_x000D_
Report section: (7) Consolidated Statements of Shareholders' Equity_x000D_
 by @XBRLAnalyst</t>
        </r>
      </text>
    </comment>
    <comment ref="X19" authorId="0">
      <text>
        <r>
          <rPr>
            <sz val="9"/>
            <color indexed="81"/>
            <rFont val="Tahoma"/>
            <family val="2"/>
          </rPr>
          <t>[Share Price]: SharePrice _x000D_
Taxonomy: tid (2017)_x000D_
Period: 2016-FY_x000D_
------------------------_x000D_
CID: 0000931584 (USAP)_x000D_
Accession: 0001564590-17-001991_x000D_
 by @XBRLAnalyst</t>
        </r>
      </text>
    </comment>
    <comment ref="Y19" authorId="0">
      <text>
        <r>
          <rPr>
            <sz val="9"/>
            <color indexed="81"/>
            <rFont val="Tahoma"/>
            <family val="2"/>
          </rPr>
          <t>[End of Period]: EndOfPeriod _x000D_
Taxonomy: tid (2017)_x000D_
Period: 2016-FY_x000D_
------------------------_x000D_
CID: 0000931584 (USAP)_x000D_
Accession: 0001564590-17-001991_x000D_
 by @XBRLAnalyst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Style1</t>
        </r>
      </text>
    </comment>
    <comment ref="B25" authorId="0">
      <text>
        <r>
          <rPr>
            <sz val="9"/>
            <color indexed="81"/>
            <rFont val="Tahoma"/>
            <family val="2"/>
          </rPr>
          <t>ID: 101_x000D_
Description: Company symbol_x000D_
 by @XBRLAnalyst</t>
        </r>
      </text>
    </comment>
    <comment ref="C25" authorId="0">
      <text>
        <r>
          <rPr>
            <sz val="9"/>
            <color indexed="81"/>
            <rFont val="Tahoma"/>
            <family val="2"/>
          </rPr>
          <t>ID: 111_x000D_
Description: SIC industry code of the company_x000D_
 by @XBRLAnalyst</t>
        </r>
      </text>
    </comment>
    <comment ref="D25" authorId="0">
      <text>
        <r>
          <rPr>
            <sz val="9"/>
            <color indexed="81"/>
            <rFont val="Tahoma"/>
            <family val="2"/>
          </rPr>
          <t>ID: 128_x000D_
Description: Report Fiscal Period in the format Year-Period_x000D_
 by @XBRLAnalyst</t>
        </r>
      </text>
    </comment>
    <comment ref="E25" authorId="0">
      <text>
        <r>
          <rPr>
            <sz val="9"/>
            <color indexed="81"/>
            <rFont val="Tahoma"/>
            <family val="2"/>
          </rPr>
          <t>ID: 601_x000D_
Formula: [Share Price (Period End)] / [EPS Diluted (and Basic)]_x000D_
Description:  Price/Earnings Ratio_x000D_
 by @XBRLAnalyst</t>
        </r>
      </text>
    </comment>
    <comment ref="F25" authorId="0">
      <text>
        <r>
          <rPr>
            <sz val="9"/>
            <color indexed="81"/>
            <rFont val="Tahoma"/>
            <family val="2"/>
          </rPr>
          <t>ID: 702_x000D_
Formula: ([Net Income] / [Revenue])_x000D_
 by @XBRLAnalyst</t>
        </r>
      </text>
    </comment>
    <comment ref="G25" authorId="0">
      <text>
        <r>
          <rPr>
            <sz val="9"/>
            <color indexed="81"/>
            <rFont val="Tahoma"/>
            <family val="2"/>
          </rPr>
          <t>ID: 701_x000D_
Formula: 1-([Cost of Revenue] / [Revenue])_x000D_
 by @XBRLAnalyst</t>
        </r>
      </text>
    </comment>
    <comment ref="H25" authorId="0">
      <text>
        <r>
          <rPr>
            <sz val="9"/>
            <color indexed="81"/>
            <rFont val="Tahoma"/>
            <family val="2"/>
          </rPr>
          <t>ID: 706_x000D_
Formula: ([Operating Income] / [Revenue])_x000D_
 by @XBRLAnalyst</t>
        </r>
      </text>
    </comment>
    <comment ref="I25" authorId="0">
      <text>
        <r>
          <rPr>
            <sz val="9"/>
            <color indexed="81"/>
            <rFont val="Tahoma"/>
            <family val="2"/>
          </rPr>
          <t>ID: 707_x000D_
Formula: ([EBITDA] / [Revenue])_x000D_
 by @XBRLAnalyst</t>
        </r>
      </text>
    </comment>
    <comment ref="J25" authorId="0">
      <text>
        <r>
          <rPr>
            <sz val="9"/>
            <color indexed="81"/>
            <rFont val="Tahoma"/>
            <family val="2"/>
          </rPr>
          <t>ID: 708_x000D_
Formula: ([Net Income attributable to Parent] / ([Total Debt]+[Equity attributable to Parent]-[Long-term Investments]?0))_x000D_
 by @XBRLAnalyst</t>
        </r>
      </text>
    </comment>
    <comment ref="A26" authorId="0">
      <text>
        <r>
          <rPr>
            <sz val="9"/>
            <color indexed="81"/>
            <rFont val="Tahoma"/>
            <family val="2"/>
          </rPr>
          <t>CID: 0001022671 (STLD)_x000D_
 by @XBRLAnalyst</t>
        </r>
      </text>
    </comment>
    <comment ref="B26" authorId="0">
      <text>
        <r>
          <rPr>
            <sz val="9"/>
            <color indexed="81"/>
            <rFont val="Tahoma"/>
            <family val="2"/>
          </rPr>
          <t>[Ticker]: Ticker _x000D_
Taxonomy: tid (2017)_x000D_
Period: 2013-Q3_x000D_
------------------------_x000D_
CID: 0001022671 (STLD)_x000D_
Accession: 0001104659-13-082749_x000D_
 by @XBRLAnalyst</t>
        </r>
      </text>
    </comment>
    <comment ref="C26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2013-Q3_x000D_
------------------------_x000D_
CID: 0001022671 (STLD)_x000D_
Accession: 0001104659-13-082749_x000D_
 by @XBRLAnalyst</t>
        </r>
      </text>
    </comment>
    <comment ref="D26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2013-Q3_x000D_
------------------------_x000D_
CID: 0001022671 (STLD)_x000D_
Accession: 0001104659-13-082749_x000D_
 by @XBRLAnalyst</t>
        </r>
      </text>
    </comment>
    <comment ref="E26" authorId="0">
      <text>
        <r>
          <rPr>
            <sz val="9"/>
            <color indexed="81"/>
            <rFont val="Tahoma"/>
            <family val="2"/>
          </rPr>
          <t>[P/E Ratio]: 16.93 / EarningsPerShareDiluted _x000D_
Calculation: 16.93 /0.25_x000D_
Label: Diluted earnings per share attributable to Steel Dynamics, Inc. stockholders, including the effect of assumed conversions when dilutive (in dollars per share)_x000D_
Units: USD_x000D_
Taxonomy: tid (2017)_x000D_
Period: 2013-Q3_x000D_
------------------------_x000D_
CID: 0001022671 (STLD)_x000D_
Accession: 0001104659-13-082749_x000D_
Report section: (4) CONSOLIDATED STATEMENTS OF INCOME_x000D_
 by @XBRLAnalyst</t>
        </r>
      </text>
    </comment>
    <comment ref="F26" authorId="0">
      <text>
        <r>
          <rPr>
            <sz val="9"/>
            <color indexed="81"/>
            <rFont val="Tahoma"/>
            <family val="2"/>
          </rPr>
          <t>[Profit Margin]: ProfitLoss / SalesRevenueNet _x000D_
Calculation: 51.09M /1.91B_x000D_
Label: Net income; Total net sales_x000D_
Units: USD_x000D_
Taxonomy: tid (2017)_x000D_
Period: 2013-Q3_x000D_
------------------------_x000D_
CID: 0001022671 (STLD)_x000D_
Accession: 0001047469-15-001486_x000D_
Report section: (4) CONSOLIDATED STATEMENTS OF INCOME_x000D_
 by @XBRLAnalyst</t>
        </r>
      </text>
    </comment>
    <comment ref="G26" authorId="0">
      <text>
        <r>
          <rPr>
            <sz val="9"/>
            <color indexed="81"/>
            <rFont val="Tahoma"/>
            <family val="2"/>
          </rPr>
          <t>[Gross Profit Margin]: 1 - CostOfGoodsSold / SalesRevenueNet _x000D_
Calculation: 1 -1.71B /1.91B_x000D_
Label: Costs of goods sold; Total net sales_x000D_
Units: USD_x000D_
Taxonomy: tid (2017)_x000D_
Period: 2013-Q3_x000D_
------------------------_x000D_
CID: 0001022671 (STLD)_x000D_
Accession: 0001104659-14-078874_x000D_
Report section: (4) CONSOLIDATED STATEMENTS OF INCOME_x000D_
 by @XBRLAnalyst</t>
        </r>
      </text>
    </comment>
    <comment ref="H26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113.27M /1.91B_x000D_
Label: Operating income; Total net sales_x000D_
Units: USD_x000D_
Taxonomy: tid (2017)_x000D_
Period: 2013-Q3_x000D_
------------------------_x000D_
CID: 0001022671 (STLD)_x000D_
Accession: 0001047469-15-001486_x000D_
Report section: (4) CONSOLIDATED STATEMENTS OF INCOME_x000D_
 by @XBRLAnalyst</t>
        </r>
      </text>
    </comment>
    <comment ref="I26" authorId="0">
      <text>
        <r>
          <rPr>
            <sz val="9"/>
            <color indexed="81"/>
            <rFont val="Tahoma"/>
            <family val="2"/>
          </rPr>
          <t>[EBITDA Margin]: (OperatingIncomeLoss + AmortizationOfIntangibleAssets) / SalesRevenueNet _x000D_
Calculation: (113.27M +7.9M) /1.91B_x000D_
Label: Operating income; Amortization of intangible assets; Total net sales_x000D_
Units: USD_x000D_
Taxonomy: tid (2017)_x000D_
Period: 2013-Q3_x000D_
------------------------_x000D_
CID: 0001022671 (STLD)_x000D_
Accession: 0001104659-14-078874_x000D_
Report section: (4) CONSOLIDATED STATEMENTS OF INCOME_x000D_
 by @XBRLAnalyst</t>
        </r>
      </text>
    </comment>
    <comment ref="J26" authorId="0">
      <text>
        <r>
          <rPr>
            <sz val="9"/>
            <color indexed="81"/>
            <rFont val="Tahoma"/>
            <family val="2"/>
          </rPr>
          <t>[ROI]: NetIncomeLossAvailableToCommonStockholdersBasic / (LongTermDebtCurrent + LongTermDebtNoncurrent + StockholdersEquity - RestrictedCashAndCashEquivalentsNoncurrent) _x000D_
Calculation: 57.49M / (335.34M +1.77B +2.45B -23.02M)_x000D_
Label: Net income attributable to Steel Dynamics, Inc.; Current maturities of long-term debt; Total long-term debt; Total equity; Restricted cash_x000D_
Units: USD_x000D_
Taxonomy: tid (2017)_x000D_
Period: 2013-Q3_x000D_
------------------------_x000D_
CID: 0001022671 (STLD)_x000D_
Accession: 0001104659-13-082749_x000D_
Report section: (2) CONSOLIDATED BALANCE SHEETS_x000D_
 by @XBRLAnalyst</t>
        </r>
      </text>
    </comment>
    <comment ref="A27" authorId="0">
      <text>
        <r>
          <rPr>
            <sz val="9"/>
            <color indexed="81"/>
            <rFont val="Tahoma"/>
            <family val="2"/>
          </rPr>
          <t>CID: 0001514705 (SXC)_x000D_
 by @XBRLAnalyst</t>
        </r>
      </text>
    </comment>
    <comment ref="B27" authorId="0">
      <text>
        <r>
          <rPr>
            <sz val="9"/>
            <color indexed="81"/>
            <rFont val="Tahoma"/>
            <family val="2"/>
          </rPr>
          <t>[Ticker]: Ticker _x000D_
Taxonomy: tid (2017)_x000D_
Period: 2013-Q3_x000D_
------------------------_x000D_
CID: 0001514705 (SXC)_x000D_
Accession: 0001445305-13-002569_x000D_
 by @XBRLAnalyst</t>
        </r>
      </text>
    </comment>
    <comment ref="C27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2013-Q3_x000D_
------------------------_x000D_
CID: 0001514705 (SXC)_x000D_
Accession: 0001445305-13-002569_x000D_
 by @XBRLAnalyst</t>
        </r>
      </text>
    </comment>
    <comment ref="D27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2013-Q3_x000D_
------------------------_x000D_
CID: 0001514705 (SXC)_x000D_
Accession: 0001445305-13-002569_x000D_
 by @XBRLAnalyst</t>
        </r>
      </text>
    </comment>
    <comment ref="E27" authorId="0">
      <text>
        <r>
          <rPr>
            <sz val="9"/>
            <color indexed="81"/>
            <rFont val="Tahoma"/>
            <family val="2"/>
          </rPr>
          <t>[P/E Ratio]: 17.16 / EarningsPerShareDiluted _x000D_
Calculation: 17.16 /0.09_x000D_
Label: Diluted_x000D_
Units: USD_x000D_
Taxonomy: tid (2017)_x000D_
Period: 2013-Q3_x000D_
------------------------_x000D_
CID: 0001514705 (SXC)_x000D_
Accession: 0001445305-13-002569_x000D_
Report section: (2) Consolidated Statements of Income_x000D_
 by @XBRLAnalyst</t>
        </r>
      </text>
    </comment>
    <comment ref="F27" authorId="0">
      <text>
        <r>
          <rPr>
            <sz val="9"/>
            <color indexed="81"/>
            <rFont val="Tahoma"/>
            <family val="2"/>
          </rPr>
          <t>[Profit Margin]: ProfitLoss / Revenues _x000D_
Calculation: 12.3M /373.4M_x000D_
Label: Net income (loss); Total revenues_x000D_
Units: USD_x000D_
Taxonomy: tid (2017)_x000D_
Period: 2013-Q3_x000D_
------------------------_x000D_
CID: 0001514705 (SXC)_x000D_
Accession: 0001445305-14-004497_x000D_
Report section: (2) Consolidated Statements of Operations_x000D_
 by @XBRLAnalyst</t>
        </r>
      </text>
    </comment>
    <comment ref="G27" authorId="0">
      <text>
        <r>
          <rPr>
            <sz val="9"/>
            <color indexed="81"/>
            <rFont val="Tahoma"/>
            <family val="2"/>
          </rPr>
          <t>[Gross Profit Margin]: 1 - CostOfGoodsSoldAndOperatingExpenses / Revenues _x000D_
Calculation: 1 -299.7M /373.4M_x000D_
Label: Cost of products sold and operating expenses; Total revenues_x000D_
Units: USD_x000D_
Taxonomy: tid (2017)_x000D_
Period: 2013-Q3_x000D_
------------------------_x000D_
CID: 0001514705 (SXC)_x000D_
Accession: 0001445305-14-004497_x000D_
Report section: (2) Consolidated Statements of Operations_x000D_
 by @XBRLAnalyst</t>
        </r>
      </text>
    </comment>
    <comment ref="H27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31.8M /373.4M_x000D_
Label: Operating income; Total revenues_x000D_
Units: USD_x000D_
Taxonomy: tid (2017)_x000D_
Period: 2013-Q3_x000D_
------------------------_x000D_
CID: 0001514705 (SXC)_x000D_
Accession: 0001445305-14-004497_x000D_
Report section: (2) Consolidated Statements of Operations_x000D_
 by @XBRLAnalyst</t>
        </r>
      </text>
    </comment>
    <comment ref="I27" authorId="0">
      <text>
        <r>
          <rPr>
            <sz val="9"/>
            <color indexed="81"/>
            <rFont val="Tahoma"/>
            <family val="2"/>
          </rPr>
          <t>[EBITDA Margin]: (OperatingIncomeLoss + OtherDepreciationAndAmortization) / Revenues _x000D_
Calculation: (31.8M +18.8M) /373.4M_x000D_
Label: Operating income; Depreciation and amortization expense; Total revenues_x000D_
Units: USD_x000D_
Taxonomy: tid (2017)_x000D_
Period: 2013-Q3_x000D_
------------------------_x000D_
CID: 0001514705 (SXC)_x000D_
Accession: 0001445305-14-004497_x000D_
Report section: (2) Consolidated Statements of Operations_x000D_
 by @XBRLAnalyst</t>
        </r>
      </text>
    </comment>
    <comment ref="J27" authorId="0">
      <text>
        <r>
          <rPr>
            <sz val="9"/>
            <color indexed="81"/>
            <rFont val="Tahoma"/>
            <family val="2"/>
          </rPr>
          <t>[ROI]: NetIncomeLoss / (LongTermDebtCurrent + LongTermDebtNoncurrent + StockholdersEquityIncludingPortionAttributableToNoncontrollingInterest - MinorityInterest - EquityMethodInvestments) _x000D_
Calculation: 6.2M / (800,000 +648.3M +807.1M -273M -52.5M)_x000D_
Label: Net income attributable to SunCoke Energy, Inc.; Current portion of long-term debt; Long-term debt; Total equity; Noncontrolling interests; Equity method investment in VISA SunCoke Limited_x000D_
Units: USD_x000D_
Taxonomy: tid (2017)_x000D_
Period: 2013-Q3_x000D_
------------------------_x000D_
CID: 0001514705 (SXC)_x000D_
Accession: 0001445305-13-002569_x000D_
Report section: (5) Consolidated Balance Sheets_x000D_
 by @XBRLAnalyst</t>
        </r>
      </text>
    </comment>
    <comment ref="A28" authorId="0">
      <text>
        <r>
          <rPr>
            <sz val="9"/>
            <color indexed="81"/>
            <rFont val="Tahoma"/>
            <family val="2"/>
          </rPr>
          <t>CID: 0001598428 (TMST)_x000D_
 by @XBRLAnalyst</t>
        </r>
      </text>
    </comment>
    <comment ref="F28" authorId="0">
      <text>
        <r>
          <rPr>
            <sz val="9"/>
            <color indexed="81"/>
            <rFont val="Tahoma"/>
            <family val="2"/>
          </rPr>
          <t>[Profit Margin]: NetIncomeLoss / SalesRevenueGoodsNet _x000D_
Calculation: 17.1M /350.5M_x000D_
Label: Net Income; Net sales_x000D_
Units: USD_x000D_
Taxonomy: tid (2017)_x000D_
Period: 2013-Q3_x000D_
------------------------_x000D_
CID: 0001598428 (TMST)_x000D_
Accession: 0001598428-14-000028_x000D_
Report section: (2) Consolidated Statements of Income_x000D_
 by @XBRLAnalyst</t>
        </r>
      </text>
    </comment>
    <comment ref="G28" authorId="0">
      <text>
        <r>
          <rPr>
            <sz val="9"/>
            <color indexed="81"/>
            <rFont val="Tahoma"/>
            <family val="2"/>
          </rPr>
          <t>[Gross Profit Margin]: 1 - CostOfGoodsSold / SalesRevenueGoodsNet _x000D_
Calculation: 1 -300.5M /350.5M_x000D_
Label: Cost of products sold; Net sales_x000D_
Units: USD_x000D_
Taxonomy: tid (2017)_x000D_
Period: 2013-Q3_x000D_
------------------------_x000D_
CID: 0001598428 (TMST)_x000D_
Accession: 0001598428-14-000028_x000D_
Report section: (2) Consolidated Statements of Income_x000D_
 by @XBRLAnalyst</t>
        </r>
      </text>
    </comment>
    <comment ref="H28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26.9M /350.5M_x000D_
Label: Operating Income; Net sales_x000D_
Units: USD_x000D_
Taxonomy: tid (2017)_x000D_
Period: 2013-Q3_x000D_
------------------------_x000D_
CID: 0001598428 (TMST)_x000D_
Accession: 0001598428-14-000028_x000D_
Report section: (2) Consolidated Statements of Income_x000D_
 by @XBRLAnalyst</t>
        </r>
      </text>
    </comment>
    <comment ref="I28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SalesRevenueGoodsNet _x000D_
Calculation: (26.9M +&lt;Q3CUM: 36.7M - H1: 24.4M&gt;) /350.5M_x000D_
Label: Operating Income; Depreciation and amortization; Net sales_x000D_
Units: USD_x000D_
Taxonomy: tid (2017)_x000D_
Period: 2013-Q3_x000D_
------------------------_x000D_
CID: 0001598428 (TMST)_x000D_
Accession: 0001598428-14-000028_x000D_
Report section: (2) Consolidated Statements of Income_x000D_
 by @XBRLAnalyst</t>
        </r>
      </text>
    </comment>
    <comment ref="A29" authorId="0">
      <text>
        <r>
          <rPr>
            <sz val="9"/>
            <color indexed="81"/>
            <rFont val="Tahoma"/>
            <family val="2"/>
          </rPr>
          <t>CID: 0000899751 (TWI)_x000D_
 by @XBRLAnalyst</t>
        </r>
      </text>
    </comment>
    <comment ref="B29" authorId="0">
      <text>
        <r>
          <rPr>
            <sz val="9"/>
            <color indexed="81"/>
            <rFont val="Tahoma"/>
            <family val="2"/>
          </rPr>
          <t>[Ticker]: Ticker _x000D_
Taxonomy: tid (2017)_x000D_
Period: 2013-Q3_x000D_
------------------------_x000D_
CID: 0000899751 (TWI)_x000D_
Accession: 0000899751-13-000082_x000D_
 by @XBRLAnalyst</t>
        </r>
      </text>
    </comment>
    <comment ref="C29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2013-Q3_x000D_
------------------------_x000D_
CID: 0000899751 (TWI)_x000D_
Accession: 0000899751-13-000082_x000D_
 by @XBRLAnalyst</t>
        </r>
      </text>
    </comment>
    <comment ref="D29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2013-Q3_x000D_
------------------------_x000D_
CID: 0000899751 (TWI)_x000D_
Accession: 0000899751-13-000082_x000D_
 by @XBRLAnalyst</t>
        </r>
      </text>
    </comment>
    <comment ref="E29" authorId="0">
      <text>
        <r>
          <rPr>
            <sz val="9"/>
            <color indexed="81"/>
            <rFont val="Tahoma"/>
            <family val="2"/>
          </rPr>
          <t>[P/E Ratio]: 15.09 / EarningsPerShareDiluted _x000D_
Calculation: 15.09 /0.15_x000D_
Label: Diluted (in dollars per share)_x000D_
Units: USD_x000D_
Taxonomy: tid (2017)_x000D_
Period: 2013-Q3_x000D_
------------------------_x000D_
CID: 0000899751 (TWI)_x000D_
Accession: 0000899751-13-000082_x000D_
Report section: (2) CONSOLIDATED STATEMENTS OF OPERATIONS_x000D_
 by @XBRLAnalyst</t>
        </r>
      </text>
    </comment>
    <comment ref="F29" authorId="0">
      <text>
        <r>
          <rPr>
            <sz val="9"/>
            <color indexed="81"/>
            <rFont val="Tahoma"/>
            <family val="2"/>
          </rPr>
          <t>[Profit Margin]: ProfitLoss / SalesRevenueGoodsNet _x000D_
Calculation: 7.65M /497.51M_x000D_
Label: Net income (loss); Net sales_x000D_
Units: USD_x000D_
Taxonomy: tid (2017)_x000D_
Period: 2013-Q3_x000D_
------------------------_x000D_
CID: 0000899751 (TWI)_x000D_
Accession: 0000899751-14-000062_x000D_
Report section: (2) CONSOLIDATED STATEMENTS OF OPERATIONS_x000D_
 by @XBRLAnalyst</t>
        </r>
      </text>
    </comment>
    <comment ref="G29" authorId="0">
      <text>
        <r>
          <rPr>
            <sz val="9"/>
            <color indexed="81"/>
            <rFont val="Tahoma"/>
            <family val="2"/>
          </rPr>
          <t>[Gross Profit Margin]: 1 - CostOfGoodsSold / SalesRevenueGoodsNet _x000D_
Calculation: 1 -435M /497.51M_x000D_
Label: Cost of sales; Net sales_x000D_
Units: USD_x000D_
Taxonomy: tid (2017)_x000D_
Period: 2013-Q3_x000D_
------------------------_x000D_
CID: 0000899751 (TWI)_x000D_
Accession: 0000899751-14-000062_x000D_
Report section: (2) CONSOLIDATED STATEMENTS OF OPERATIONS_x000D_
 by @XBRLAnalyst</t>
        </r>
      </text>
    </comment>
    <comment ref="H29" authorId="0">
      <text>
        <r>
          <rPr>
            <sz val="9"/>
            <color indexed="81"/>
            <rFont val="Tahoma"/>
            <family val="2"/>
          </rPr>
          <t>[Operating Margin]: OperatingIncomeLoss / SalesRevenueGoodsNet _x000D_
Calculation: 17.06M /497.51M_x000D_
Label: Income (loss) from operations; Net sales_x000D_
Units: USD_x000D_
Taxonomy: tid (2017)_x000D_
Period: 2013-Q3_x000D_
------------------------_x000D_
CID: 0000899751 (TWI)_x000D_
Accession: 0000899751-14-000062_x000D_
Report section: (2) CONSOLIDATED STATEMENTS OF OPERATIONS_x000D_
 by @XBRLAnalyst</t>
        </r>
      </text>
    </comment>
    <comment ref="I29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SalesRevenueGoodsNet _x000D_
Calculation: (17.06M +&lt;Q3CUM: 56.33M - H1: 40.03M&gt;) /497.51M_x000D_
Label: Income (loss) from operations; Depreciation and amortization; Net sales_x000D_
Units: USD_x000D_
Taxonomy: tid (2017)_x000D_
Period: 2013-Q3_x000D_
------------------------_x000D_
CID: 0000899751 (TWI)_x000D_
Accession: 0000899751-14-000062_x000D_
Report section: (2) CONSOLIDATED STATEMENTS OF OPERATIONS_x000D_
 by @XBRLAnalyst</t>
        </r>
      </text>
    </comment>
    <comment ref="J29" authorId="0">
      <text>
        <r>
          <rPr>
            <sz val="9"/>
            <color indexed="81"/>
            <rFont val="Tahoma"/>
            <family val="2"/>
          </rPr>
          <t>[ROI]: NetIncomeLoss / (ShortTermBorrowings + LongTermDebtNoncurrent + StockholdersEquity) _x000D_
Calculation: 8.09M / (104.88M +637.39M +688.37M)_x000D_
Label: Net income attributable to Titan; Short-term debt; Long-term debt; Stockholders' Equity Attributable to Parent_x000D_
Units: USD_x000D_
Taxonomy: tid (2017)_x000D_
Period: 2013-Q3_x000D_
------------------------_x000D_
CID: 0000899751 (TWI)_x000D_
Accession: 0000899751-13-000082_x000D_
Report section: (73) SUBSIDIARY GUARANTOR FINANCIAL INFORMATION (Details)_x000D_
 by @XBRLAnalyst</t>
        </r>
      </text>
    </comment>
    <comment ref="A30" authorId="0">
      <text>
        <r>
          <rPr>
            <sz val="9"/>
            <color indexed="81"/>
            <rFont val="Tahoma"/>
            <family val="2"/>
          </rPr>
          <t>CID: 0001163302 (X)_x000D_
 by @XBRLAnalyst</t>
        </r>
      </text>
    </comment>
    <comment ref="F30" authorId="0">
      <text>
        <r>
          <rPr>
            <sz val="9"/>
            <color indexed="81"/>
            <rFont val="Tahoma"/>
            <family val="2"/>
          </rPr>
          <t>[Profit Margin]: ProfitLoss / Revenues _x000D_
Calculation: -1.79B /4.13B_x000D_
Label: Net loss; Total_x000D_
Units: USD_x000D_
Taxonomy: tid (2017)_x000D_
Period: 2013-Q3_x000D_
------------------------_x000D_
CID: 0001163302 (X)_x000D_
Accession: 0001163302-14-000073_x000D_
Report section: (2) Consolidated Statement Of Operations_x000D_
 by @XBRLAnalyst</t>
        </r>
      </text>
    </comment>
    <comment ref="G30" authorId="0">
      <text>
        <r>
          <rPr>
            <sz val="9"/>
            <color indexed="81"/>
            <rFont val="Tahoma"/>
            <family val="2"/>
          </rPr>
          <t>[Gross Profit Margin]: 1 - CostOfGoodsAndServicesSold / Revenues _x000D_
Calculation: 1 -3.75B /4.13B_x000D_
Label: Cost of sales (excludes items shown below); Total_x000D_
Units: USD_x000D_
Taxonomy: tid (2017)_x000D_
Period: 2013-Q3_x000D_
------------------------_x000D_
CID: 0001163302 (X)_x000D_
Accession: 0001163302-14-000073_x000D_
Report section: (2) Consolidated Statement Of Operations_x000D_
 by @XBRLAnalyst</t>
        </r>
      </text>
    </comment>
    <comment ref="H30" authorId="0">
      <text>
        <r>
          <rPr>
            <sz val="9"/>
            <color indexed="81"/>
            <rFont val="Tahoma"/>
            <family val="2"/>
          </rPr>
          <t>[Operating Margin]: OperatingIncomeLoss / Revenues _x000D_
Calculation: -1.7B /4.13B_x000D_
Label: (Loss) income from operations; Total_x000D_
Units: USD_x000D_
Taxonomy: tid (2017)_x000D_
Period: 2013-Q3_x000D_
------------------------_x000D_
CID: 0001163302 (X)_x000D_
Accession: 0001163302-14-000073_x000D_
Report section: (2) Consolidated Statement Of Operations_x000D_
 by @XBRLAnalyst</t>
        </r>
      </text>
    </comment>
    <comment ref="I30" authorId="0">
      <text>
        <r>
          <rPr>
            <sz val="9"/>
            <color indexed="81"/>
            <rFont val="Tahoma"/>
            <family val="2"/>
          </rPr>
          <t>[EBITDA Margin]: (OperatingIncomeLoss + DepreciationDepletionAndAmortization) / Revenues _x000D_
Calculation: (-1.7B +173M) /4.13B_x000D_
Label: (Loss) income from operations; Depreciation, depletion and amortization; Total_x000D_
Units: USD_x000D_
Taxonomy: tid (2017)_x000D_
Period: 2013-Q3_x000D_
------------------------_x000D_
CID: 0001163302 (X)_x000D_
Accession: 0001163302-14-000073_x000D_
Report section: (2) Consolidated Statement Of Operations_x000D_
 by @XBRLAnalyst</t>
        </r>
      </text>
    </comment>
    <comment ref="A31" authorId="0">
      <text>
        <r>
          <rPr>
            <sz val="9"/>
            <color indexed="81"/>
            <rFont val="Tahoma"/>
            <family val="2"/>
          </rPr>
          <t>CID: 0000931584 (USAP)_x000D_
 by @XBRLAnalyst</t>
        </r>
      </text>
    </comment>
    <comment ref="B31" authorId="0">
      <text>
        <r>
          <rPr>
            <sz val="9"/>
            <color indexed="81"/>
            <rFont val="Tahoma"/>
            <family val="2"/>
          </rPr>
          <t>[Ticker]: Ticker _x000D_
Taxonomy: tid (2017)_x000D_
Period: 2013-Q3_x000D_
------------------------_x000D_
CID: 0000931584 (USAP)_x000D_
Accession: 0001193125-13-437771_x000D_
 by @XBRLAnalyst</t>
        </r>
      </text>
    </comment>
    <comment ref="C31" authorId="0">
      <text>
        <r>
          <rPr>
            <sz val="9"/>
            <color indexed="81"/>
            <rFont val="Tahoma"/>
            <family val="2"/>
          </rPr>
          <t>[SIC code]: SicCode _x000D_
Taxonomy: tid (2017)_x000D_
Period: 2013-Q3_x000D_
------------------------_x000D_
CID: 0000931584 (USAP)_x000D_
Accession: 0001193125-13-437771_x000D_
 by @XBRLAnalyst</t>
        </r>
      </text>
    </comment>
    <comment ref="D31" authorId="0">
      <text>
        <r>
          <rPr>
            <sz val="9"/>
            <color indexed="81"/>
            <rFont val="Tahoma"/>
            <family val="2"/>
          </rPr>
          <t>[Report Period]: ReportPeriod _x000D_
Taxonomy: tid (2017)_x000D_
Period: 2013-Q3_x000D_
------------------------_x000D_
CID: 0000931584 (USAP)_x000D_
Accession: 0001193125-13-437771_x000D_
 by @XBRLAnalyst</t>
        </r>
      </text>
    </comment>
    <comment ref="E31" authorId="0">
      <text>
        <r>
          <rPr>
            <sz val="9"/>
            <color indexed="81"/>
            <rFont val="Tahoma"/>
            <family val="2"/>
          </rPr>
          <t>[P/E Ratio]: 32.39 / EarningsPerShareDiluted _x000D_
Calculation: 32.39 /-0.25_x000D_
Label: Net (loss) income per common share - Diluted_x000D_
Units: USD_x000D_
Taxonomy: tid (2017)_x000D_
Period: 2013-Q3_x000D_
------------------------_x000D_
CID: 0000931584 (USAP)_x000D_
Accession: 0001193125-13-437771_x000D_
Report section: (2) Consolidated Statements of Operations_x000D_
 by @XBRLAnalyst</t>
        </r>
      </text>
    </comment>
    <comment ref="F31" authorId="0">
      <text>
        <r>
          <rPr>
            <sz val="9"/>
            <color indexed="81"/>
            <rFont val="Tahoma"/>
            <family val="2"/>
          </rPr>
          <t>[Profit Margin]: NetIncomeLoss / SalesRevenueNet _x000D_
Calculation: -1.71M /48.46M_x000D_
Label: Net income (loss); Net sales_x000D_
Units: USD_x000D_
Taxonomy: tid (2017)_x000D_
Period: 2013-Q3_x000D_
------------------------_x000D_
CID: 0000931584 (USAP)_x000D_
Accession: 0001562762-15-000033_x000D_
Report section: (2) Consolidated Statements of Operations_x000D_
 by @XBRLAnalyst</t>
        </r>
      </text>
    </comment>
    <comment ref="G31" authorId="0">
      <text>
        <r>
          <rPr>
            <sz val="9"/>
            <color indexed="81"/>
            <rFont val="Tahoma"/>
            <family val="2"/>
          </rPr>
          <t>[Gross Profit Margin]: 1 - CostOfGoodsAndServicesSold / SalesRevenueNet _x000D_
Calculation: 1 -46.02M /48.46M_x000D_
Label: Cost of products sold; Net sales_x000D_
Units: USD_x000D_
Taxonomy: tid (2017)_x000D_
Period: 2013-Q3_x000D_
------------------------_x000D_
CID: 0000931584 (USAP)_x000D_
Accession: 0001562762-14-000285_x000D_
Report section: (2) Consolidated Statements of Operations_x000D_
 by @XBRLAnalyst</t>
        </r>
      </text>
    </comment>
    <comment ref="H31" authorId="0">
      <text>
        <r>
          <rPr>
            <sz val="9"/>
            <color indexed="81"/>
            <rFont val="Tahoma"/>
            <family val="2"/>
          </rPr>
          <t>[Operating Margin]: OperatingIncomeLoss / SalesRevenueNet _x000D_
Calculation: -2.03M /48.46M_x000D_
Label: Operating income (loss); Net sales_x000D_
Units: USD_x000D_
Taxonomy: tid (2017)_x000D_
Period: 2013-Q3_x000D_
------------------------_x000D_
CID: 0000931584 (USAP)_x000D_
Accession: 0001562762-15-000033_x000D_
Report section: (2) Consolidated Statements of Operations_x000D_
 by @XBRLAnalyst</t>
        </r>
      </text>
    </comment>
    <comment ref="I31" authorId="0">
      <text>
        <r>
          <rPr>
            <sz val="9"/>
            <color indexed="81"/>
            <rFont val="Tahoma"/>
            <family val="2"/>
          </rPr>
          <t>[EBITDA Margin]: (OperatingIncomeLoss + DepreciationAndAmortization) / SalesRevenueNet _x000D_
Calculation: (-2.03M +&lt;Q3CUM: 12.17M - H1: 8.28M&gt;) /48.46M_x000D_
Label: Operating income (loss); Depreciation and amortization; Net sales_x000D_
Units: USD_x000D_
Taxonomy: tid (2017)_x000D_
Period: 2013-Q3_x000D_
------------------------_x000D_
CID: 0000931584 (USAP)_x000D_
Accession: 0001562762-14-000285_x000D_
Report section: (2) Consolidated Statements of Operations_x000D_
 by @XBRLAnalyst</t>
        </r>
      </text>
    </comment>
    <comment ref="J31" authorId="0">
      <text>
        <r>
          <rPr>
            <sz val="9"/>
            <color indexed="81"/>
            <rFont val="Tahoma"/>
            <family val="2"/>
          </rPr>
          <t>[ROI]: NetIncomeLoss / (LongTermDebtCurrent + LongTermDebtNoncurrent + StockholdersEquity) _x000D_
Calculation: -1.71M / (3M +91.6M +199.38M)_x000D_
Label: Net (loss) income; Current portion of long-term debt; Long-term debt; Total stockholders' equity_x000D_
Units: USD_x000D_
Taxonomy: tid (2017)_x000D_
Period: 2013-Q3_x000D_
------------------------_x000D_
CID: 0000931584 (USAP)_x000D_
Accession: 0001193125-13-437771_x000D_
Report section: (3) Consolidated Balance Sheets_x000D_
 by @XBRLAnalyst</t>
        </r>
      </text>
    </comment>
  </commentList>
</comments>
</file>

<file path=xl/sharedStrings.xml><?xml version="1.0" encoding="utf-8"?>
<sst xmlns="http://schemas.openxmlformats.org/spreadsheetml/2006/main" count="203" uniqueCount="59">
  <si>
    <t>ATI</t>
  </si>
  <si>
    <t>NWPX</t>
  </si>
  <si>
    <t>SYNL</t>
  </si>
  <si>
    <t>Allegheny Technologies Inc</t>
  </si>
  <si>
    <t>Northwest Pipe Co</t>
  </si>
  <si>
    <t>Synalloy Corp</t>
  </si>
  <si>
    <t>Gibraltar Industries, Inc.</t>
  </si>
  <si>
    <t>Ak Steel Holding Corp</t>
  </si>
  <si>
    <t>Nucor Corp</t>
  </si>
  <si>
    <t>Steel Dynamics Inc</t>
  </si>
  <si>
    <t>Suncoke Energy Partners, L.P.</t>
  </si>
  <si>
    <t>Suncoke Energy, Inc.</t>
  </si>
  <si>
    <t>Timkensteel Corp</t>
  </si>
  <si>
    <t>Titan International Inc</t>
  </si>
  <si>
    <t>United States Steel Corp</t>
  </si>
  <si>
    <t>Universal Stainless &amp; Alloy Products Inc</t>
  </si>
  <si>
    <t>[Ticker]</t>
  </si>
  <si>
    <t>ROCK</t>
  </si>
  <si>
    <t>AKS</t>
  </si>
  <si>
    <t>NUE</t>
  </si>
  <si>
    <t>STLD</t>
  </si>
  <si>
    <t>SXC</t>
  </si>
  <si>
    <t>TMST</t>
  </si>
  <si>
    <t>TWI</t>
  </si>
  <si>
    <t>X</t>
  </si>
  <si>
    <t>USAP</t>
  </si>
  <si>
    <t>[SIC code]</t>
  </si>
  <si>
    <t>[Report Period]</t>
  </si>
  <si>
    <t>2016-Q3</t>
  </si>
  <si>
    <t>[ROI]</t>
  </si>
  <si>
    <t>[ROE]</t>
  </si>
  <si>
    <t>[ROA]</t>
  </si>
  <si>
    <t>[ROC]</t>
  </si>
  <si>
    <t>Fiscal period: Recent Quarter</t>
  </si>
  <si>
    <t>[P/E Ratio]</t>
  </si>
  <si>
    <t>[Profit Margin]</t>
  </si>
  <si>
    <t>[Gross Profit Margin]</t>
  </si>
  <si>
    <t>[Operating Margin]</t>
  </si>
  <si>
    <t>[EBITDA Margin]</t>
  </si>
  <si>
    <t>Row Labels</t>
  </si>
  <si>
    <t>Values</t>
  </si>
  <si>
    <t>ROI</t>
  </si>
  <si>
    <t>ROE</t>
  </si>
  <si>
    <t>ROC</t>
  </si>
  <si>
    <t>ROA</t>
  </si>
  <si>
    <r>
      <t>XBRLAnalyst by FinDynamics, Inc.</t>
    </r>
    <r>
      <rPr>
        <b/>
        <sz val="14"/>
        <color theme="0"/>
        <rFont val="Calibri"/>
        <family val="2"/>
        <charset val="204"/>
      </rPr>
      <t>©</t>
    </r>
    <r>
      <rPr>
        <b/>
        <sz val="14"/>
        <color theme="0"/>
        <rFont val="Bell MT"/>
        <family val="1"/>
      </rPr>
      <t xml:space="preserve">  </t>
    </r>
  </si>
  <si>
    <t>Top 5 US Steel Companies  with Highest Return on Investment</t>
  </si>
  <si>
    <t>2016-FY</t>
  </si>
  <si>
    <t>Fiscal period: 2013-Q3</t>
  </si>
  <si>
    <t>2013-Q3</t>
  </si>
  <si>
    <t>[End of Period]</t>
  </si>
  <si>
    <t>[Share Price]</t>
  </si>
  <si>
    <t>FDFact</t>
  </si>
  <si>
    <t>Finvalue</t>
  </si>
  <si>
    <t>XBRLFact</t>
  </si>
  <si>
    <t>Shareprice</t>
  </si>
  <si>
    <t>Fiscal period: Recent Period</t>
  </si>
  <si>
    <t>Fiscal period: 2016-FY</t>
  </si>
  <si>
    <t>SXCP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</si>
</sst>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##;\(#,##0.##\);\-;@"/>
    <numFmt numFmtId="165" formatCode="#,##0;\(#,##0\);\-;@"/>
    <numFmt numFmtId="166" formatCode="#,##0.00;\(#,##0.00\);\-;@"/>
    <numFmt numFmtId="167" formatCode="###0"/>
    <numFmt numFmtId="168" formatCode="0.0%"/>
    <numFmt numFmtId="169" formatCode="#,##0.0#;\(#,##0.0#\);\-;@"/>
    <numFmt numFmtId="170" formatCode="yyyy\-mm\-dd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</font>
    <font>
      <sz val="10"/>
      <color theme="3"/>
      <name val="Calibri"/>
      <family val="2"/>
      <scheme val="minor"/>
    </font>
    <font>
      <b/>
      <sz val="14"/>
      <color theme="0"/>
      <name val="Bell MT"/>
      <family val="1"/>
    </font>
    <font>
      <b/>
      <sz val="14"/>
      <color theme="0"/>
      <name val="Calibri"/>
      <family val="2"/>
      <charset val="204"/>
    </font>
    <font>
      <b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2" borderId="0" applyNumberFormat="0" applyFont="0" applyBorder="0" applyAlignment="0" applyProtection="0">
      <alignment vertical="center"/>
    </xf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5">
    <xf numFmtId="0" fontId="0" fillId="0" borderId="0" xfId="0"/>
    <xf numFmtId="165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68" fontId="5" fillId="0" borderId="5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9" fontId="5" fillId="0" borderId="7" xfId="0" applyNumberFormat="1" applyFont="1" applyBorder="1" applyAlignment="1">
      <alignment horizontal="right"/>
    </xf>
    <xf numFmtId="168" fontId="5" fillId="0" borderId="7" xfId="0" applyNumberFormat="1" applyFont="1" applyBorder="1" applyAlignment="1">
      <alignment horizontal="right"/>
    </xf>
    <xf numFmtId="168" fontId="5" fillId="0" borderId="8" xfId="0" applyNumberFormat="1" applyFont="1" applyBorder="1" applyAlignment="1">
      <alignment horizontal="right"/>
    </xf>
    <xf numFmtId="0" fontId="6" fillId="0" borderId="0" xfId="0" applyFont="1"/>
    <xf numFmtId="167" fontId="5" fillId="0" borderId="0" xfId="0" applyNumberFormat="1" applyFont="1" applyBorder="1" applyAlignment="1">
      <alignment horizontal="center"/>
    </xf>
    <xf numFmtId="167" fontId="5" fillId="0" borderId="7" xfId="0" applyNumberFormat="1" applyFont="1" applyBorder="1" applyAlignment="1">
      <alignment horizontal="center"/>
    </xf>
    <xf numFmtId="0" fontId="0" fillId="0" borderId="0" xfId="0" applyFill="1"/>
    <xf numFmtId="164" fontId="8" fillId="0" borderId="4" xfId="1" applyNumberFormat="1" applyFont="1" applyFill="1" applyBorder="1" applyAlignment="1" applyProtection="1">
      <alignment horizontal="left"/>
    </xf>
    <xf numFmtId="164" fontId="8" fillId="0" borderId="6" xfId="1" applyNumberFormat="1" applyFont="1" applyFill="1" applyBorder="1" applyAlignment="1" applyProtection="1">
      <alignment horizontal="left"/>
    </xf>
    <xf numFmtId="0" fontId="6" fillId="0" borderId="0" xfId="0" applyFont="1" applyFill="1"/>
    <xf numFmtId="0" fontId="1" fillId="0" borderId="0" xfId="0" applyFont="1" applyFill="1" applyAlignment="1">
      <alignment horizontal="right"/>
    </xf>
    <xf numFmtId="164" fontId="7" fillId="5" borderId="1" xfId="0" applyNumberFormat="1" applyFont="1" applyFill="1" applyBorder="1" applyAlignment="1">
      <alignment horizontal="right" vertical="top" wrapText="1"/>
    </xf>
    <xf numFmtId="164" fontId="1" fillId="5" borderId="2" xfId="0" applyNumberFormat="1" applyFont="1" applyFill="1" applyBorder="1" applyAlignment="1">
      <alignment horizontal="right" vertical="top" wrapText="1"/>
    </xf>
    <xf numFmtId="164" fontId="1" fillId="5" borderId="2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right" vertical="top" wrapText="1"/>
    </xf>
    <xf numFmtId="0" fontId="13" fillId="0" borderId="0" xfId="0" applyFont="1" applyFill="1"/>
    <xf numFmtId="0" fontId="13" fillId="0" borderId="0" xfId="0" applyFont="1"/>
    <xf numFmtId="10" fontId="13" fillId="0" borderId="0" xfId="0" pivotButton="1" applyNumberFormat="1" applyFont="1"/>
    <xf numFmtId="168" fontId="13" fillId="0" borderId="0" xfId="0" applyNumberFormat="1" applyFont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9" fontId="0" fillId="0" borderId="0" xfId="0" applyNumberFormat="1"/>
    <xf numFmtId="168" fontId="13" fillId="0" borderId="0" xfId="0" applyNumberFormat="1" applyFont="1" applyBorder="1" applyAlignment="1">
      <alignment horizontal="right"/>
    </xf>
    <xf numFmtId="164" fontId="1" fillId="6" borderId="9" xfId="0" applyNumberFormat="1" applyFont="1" applyFill="1" applyBorder="1" applyAlignment="1">
      <alignment horizontal="left" vertical="top" wrapText="1"/>
    </xf>
    <xf numFmtId="164" fontId="1" fillId="6" borderId="12" xfId="0" applyNumberFormat="1" applyFont="1" applyFill="1" applyBorder="1" applyAlignment="1">
      <alignment horizontal="left" vertical="top" wrapText="1"/>
    </xf>
    <xf numFmtId="165" fontId="5" fillId="6" borderId="10" xfId="0" applyNumberFormat="1" applyFont="1" applyFill="1" applyBorder="1" applyAlignment="1">
      <alignment horizontal="left"/>
    </xf>
    <xf numFmtId="165" fontId="5" fillId="6" borderId="11" xfId="0" applyNumberFormat="1" applyFont="1" applyFill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right"/>
    </xf>
    <xf numFmtId="167" fontId="5" fillId="0" borderId="7" xfId="0" applyNumberFormat="1" applyFont="1" applyBorder="1" applyAlignment="1">
      <alignment horizontal="right"/>
    </xf>
    <xf numFmtId="0" fontId="5" fillId="0" borderId="0" xfId="0" applyFont="1"/>
    <xf numFmtId="43" fontId="5" fillId="0" borderId="0" xfId="3" applyFont="1" applyBorder="1"/>
    <xf numFmtId="43" fontId="5" fillId="0" borderId="7" xfId="3" applyFont="1" applyBorder="1"/>
    <xf numFmtId="164" fontId="1" fillId="6" borderId="2" xfId="0" applyNumberFormat="1" applyFont="1" applyFill="1" applyBorder="1" applyAlignment="1">
      <alignment horizontal="left" vertical="top" wrapText="1"/>
    </xf>
    <xf numFmtId="168" fontId="1" fillId="6" borderId="2" xfId="4" applyNumberFormat="1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/>
    </xf>
    <xf numFmtId="164" fontId="1" fillId="6" borderId="3" xfId="0" applyNumberFormat="1" applyFont="1" applyFill="1" applyBorder="1" applyAlignment="1">
      <alignment horizontal="left" vertical="top" wrapText="1"/>
    </xf>
    <xf numFmtId="164" fontId="1" fillId="6" borderId="13" xfId="0" applyNumberFormat="1" applyFont="1" applyFill="1" applyBorder="1" applyAlignment="1">
      <alignment horizontal="left" vertical="top" wrapText="1"/>
    </xf>
    <xf numFmtId="165" fontId="5" fillId="0" borderId="14" xfId="0" applyNumberFormat="1" applyFont="1" applyBorder="1" applyAlignment="1">
      <alignment horizontal="right"/>
    </xf>
    <xf numFmtId="165" fontId="5" fillId="0" borderId="15" xfId="0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165" fontId="5" fillId="0" borderId="0" xfId="3" applyNumberFormat="1" applyFont="1" applyBorder="1"/>
    <xf numFmtId="165" fontId="5" fillId="0" borderId="7" xfId="3" applyNumberFormat="1" applyFont="1" applyBorder="1"/>
    <xf numFmtId="168" fontId="5" fillId="0" borderId="0" xfId="3" applyNumberFormat="1" applyFont="1" applyBorder="1"/>
    <xf numFmtId="168" fontId="5" fillId="0" borderId="7" xfId="3" applyNumberFormat="1" applyFont="1" applyBorder="1"/>
    <xf numFmtId="165" fontId="5" fillId="6" borderId="14" xfId="0" applyNumberFormat="1" applyFont="1" applyFill="1" applyBorder="1" applyAlignment="1">
      <alignment horizontal="left"/>
    </xf>
    <xf numFmtId="170" fontId="5" fillId="0" borderId="5" xfId="0" applyNumberFormat="1" applyFont="1" applyBorder="1"/>
    <xf numFmtId="165" fontId="5" fillId="6" borderId="15" xfId="0" applyNumberFormat="1" applyFont="1" applyFill="1" applyBorder="1" applyAlignment="1">
      <alignment horizontal="left"/>
    </xf>
    <xf numFmtId="170" fontId="5" fillId="0" borderId="8" xfId="0" applyNumberFormat="1" applyFont="1" applyBorder="1"/>
    <xf numFmtId="164" fontId="1" fillId="6" borderId="16" xfId="0" applyNumberFormat="1" applyFont="1" applyFill="1" applyBorder="1" applyAlignment="1">
      <alignment horizontal="left" vertical="top" wrapText="1"/>
    </xf>
    <xf numFmtId="164" fontId="1" fillId="6" borderId="17" xfId="0" applyNumberFormat="1" applyFont="1" applyFill="1" applyBorder="1" applyAlignment="1">
      <alignment horizontal="left" vertical="top" wrapText="1"/>
    </xf>
    <xf numFmtId="168" fontId="1" fillId="6" borderId="17" xfId="4" applyNumberFormat="1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168" fontId="5" fillId="0" borderId="5" xfId="0" applyNumberFormat="1" applyFont="1" applyBorder="1"/>
    <xf numFmtId="168" fontId="5" fillId="0" borderId="8" xfId="0" applyNumberFormat="1" applyFont="1" applyBorder="1"/>
    <xf numFmtId="0" fontId="10" fillId="3" borderId="0" xfId="2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64" fontId="1" fillId="5" borderId="13" xfId="0" applyNumberFormat="1" applyFont="1" applyFill="1" applyBorder="1" applyAlignment="1">
      <alignment horizontal="right" vertical="top" wrapText="1"/>
    </xf>
    <xf numFmtId="0" fontId="1" fillId="6" borderId="19" xfId="0" applyFont="1" applyFill="1" applyBorder="1" applyAlignment="1">
      <alignment horizontal="left" vertical="top"/>
    </xf>
    <xf numFmtId="43" fontId="5" fillId="0" borderId="5" xfId="3" applyFont="1" applyBorder="1"/>
    <xf numFmtId="43" fontId="5" fillId="0" borderId="8" xfId="3" applyFont="1" applyBorder="1"/>
    <xf numFmtId="169" fontId="5" fillId="0" borderId="0" xfId="3" applyNumberFormat="1" applyFont="1" applyBorder="1"/>
    <xf numFmtId="169" fontId="5" fillId="0" borderId="7" xfId="3" applyNumberFormat="1" applyFont="1" applyBorder="1"/>
    <xf numFmtId="166" fontId="5" fillId="0" borderId="0" xfId="3" applyNumberFormat="1" applyFont="1" applyBorder="1"/>
    <xf numFmtId="166" fontId="5" fillId="0" borderId="7" xfId="3" applyNumberFormat="1" applyFont="1" applyBorder="1"/>
    <xf numFmtId="0" fontId="1" fillId="6" borderId="17" xfId="0" applyFont="1" applyFill="1" applyBorder="1" applyAlignment="1">
      <alignment horizontal="left" vertical="top" wrapText="1"/>
    </xf>
  </cellXfs>
  <cellStyles count="5">
    <cellStyle name="Charts Background" xfId="2"/>
    <cellStyle name="Comma" xfId="3" builtinId="3"/>
    <cellStyle name="Hyperlink" xfId="1" builtinId="8"/>
    <cellStyle name="Normal" xfId="0" builtinId="0"/>
    <cellStyle name="Percent" xfId="4" builtinId="5"/>
  </cellStyles>
  <dxfs count="15">
    <dxf>
      <numFmt numFmtId="168" formatCode="0.0%"/>
    </dxf>
    <dxf>
      <alignment horizontal="right" readingOrder="0"/>
    </dxf>
    <dxf>
      <font>
        <color theme="0" tint="-0.34998626667073579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theme="0" tint="-0.499984740745262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center" readingOrder="0"/>
    </dxf>
    <dxf>
      <numFmt numFmtId="168" formatCode="0.0%"/>
    </dxf>
    <dxf>
      <numFmt numFmtId="14" formatCode="0.00%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pivotSource>
    <c:name>[UpdateComps.xlsx]Steel!PivotTable3</c:name>
    <c:fmtId val="3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marker>
          <c:symbol val="circle"/>
          <c:size val="9"/>
        </c:marker>
      </c:pivotFmt>
      <c:pivotFmt>
        <c:idx val="11"/>
        <c:marker>
          <c:symbol val="circle"/>
          <c:size val="9"/>
        </c:marker>
      </c:pivotFmt>
      <c:pivotFmt>
        <c:idx val="12"/>
        <c:marker>
          <c:symbol val="circle"/>
          <c:size val="9"/>
        </c:marker>
      </c:pivotFmt>
      <c:pivotFmt>
        <c:idx val="13"/>
        <c:marker>
          <c:symbol val="circle"/>
          <c:size val="9"/>
        </c:marker>
      </c:pivotFmt>
    </c:pivotFmts>
    <c:plotArea>
      <c:layout/>
      <c:lineChart>
        <c:grouping val="stacked"/>
        <c:ser>
          <c:idx val="0"/>
          <c:order val="0"/>
          <c:tx>
            <c:strRef>
              <c:f>Steel!$B$38:$B$39</c:f>
              <c:strCache>
                <c:ptCount val="1"/>
                <c:pt idx="0">
                  <c:v>ROI</c:v>
                </c:pt>
              </c:strCache>
            </c:strRef>
          </c:tx>
          <c:marker>
            <c:symbol val="circle"/>
            <c:size val="9"/>
          </c:marker>
          <c:cat>
            <c:strRef>
              <c:f>Steel!$A$40:$A$44</c:f>
              <c:strCache>
                <c:ptCount val="5"/>
                <c:pt idx="0">
                  <c:v>AKS</c:v>
                </c:pt>
                <c:pt idx="1">
                  <c:v>STLD</c:v>
                </c:pt>
                <c:pt idx="2">
                  <c:v>NUE</c:v>
                </c:pt>
                <c:pt idx="3">
                  <c:v>ROCK</c:v>
                </c:pt>
                <c:pt idx="4">
                  <c:v>SXC</c:v>
                </c:pt>
              </c:strCache>
            </c:strRef>
          </c:cat>
          <c:val>
            <c:numRef>
              <c:f>Steel!$B$40:$B$44</c:f>
              <c:numCache>
                <c:formatCode>0.0%</c:formatCode>
                <c:ptCount val="5"/>
                <c:pt idx="0">
                  <c:v>3.760342789598109E-2</c:v>
                </c:pt>
                <c:pt idx="1">
                  <c:v>2.8445216973913397E-2</c:v>
                </c:pt>
                <c:pt idx="2">
                  <c:v>2.2325534327629674E-2</c:v>
                </c:pt>
                <c:pt idx="3">
                  <c:v>2.0300816096930286E-2</c:v>
                </c:pt>
                <c:pt idx="4">
                  <c:v>1.9075673184559445E-2</c:v>
                </c:pt>
              </c:numCache>
            </c:numRef>
          </c:val>
        </c:ser>
        <c:ser>
          <c:idx val="1"/>
          <c:order val="1"/>
          <c:tx>
            <c:strRef>
              <c:f>Steel!$C$38:$C$39</c:f>
              <c:strCache>
                <c:ptCount val="1"/>
                <c:pt idx="0">
                  <c:v>ROE</c:v>
                </c:pt>
              </c:strCache>
            </c:strRef>
          </c:tx>
          <c:marker>
            <c:symbol val="circle"/>
            <c:size val="9"/>
          </c:marker>
          <c:cat>
            <c:strRef>
              <c:f>Steel!$A$40:$A$44</c:f>
              <c:strCache>
                <c:ptCount val="5"/>
                <c:pt idx="0">
                  <c:v>AKS</c:v>
                </c:pt>
                <c:pt idx="1">
                  <c:v>STLD</c:v>
                </c:pt>
                <c:pt idx="2">
                  <c:v>NUE</c:v>
                </c:pt>
                <c:pt idx="3">
                  <c:v>ROCK</c:v>
                </c:pt>
                <c:pt idx="4">
                  <c:v>SXC</c:v>
                </c:pt>
              </c:strCache>
            </c:strRef>
          </c:cat>
          <c:val>
            <c:numRef>
              <c:f>Steel!$C$40:$C$44</c:f>
              <c:numCache>
                <c:formatCode>0.0%</c:formatCode>
                <c:ptCount val="5"/>
                <c:pt idx="0">
                  <c:v>-7.8719455613980832E-2</c:v>
                </c:pt>
                <c:pt idx="1">
                  <c:v>5.3068578790303307E-2</c:v>
                </c:pt>
                <c:pt idx="2">
                  <c:v>3.4945956166013092E-2</c:v>
                </c:pt>
                <c:pt idx="3">
                  <c:v>2.9354086597323508E-2</c:v>
                </c:pt>
                <c:pt idx="4">
                  <c:v>5.0302066039476109E-2</c:v>
                </c:pt>
              </c:numCache>
            </c:numRef>
          </c:val>
        </c:ser>
        <c:ser>
          <c:idx val="2"/>
          <c:order val="2"/>
          <c:tx>
            <c:strRef>
              <c:f>Steel!$D$38:$D$39</c:f>
              <c:strCache>
                <c:ptCount val="1"/>
                <c:pt idx="0">
                  <c:v>ROA</c:v>
                </c:pt>
              </c:strCache>
            </c:strRef>
          </c:tx>
          <c:marker>
            <c:symbol val="circle"/>
            <c:size val="9"/>
          </c:marker>
          <c:cat>
            <c:strRef>
              <c:f>Steel!$A$40:$A$44</c:f>
              <c:strCache>
                <c:ptCount val="5"/>
                <c:pt idx="0">
                  <c:v>AKS</c:v>
                </c:pt>
                <c:pt idx="1">
                  <c:v>STLD</c:v>
                </c:pt>
                <c:pt idx="2">
                  <c:v>NUE</c:v>
                </c:pt>
                <c:pt idx="3">
                  <c:v>ROCK</c:v>
                </c:pt>
                <c:pt idx="4">
                  <c:v>SXC</c:v>
                </c:pt>
              </c:strCache>
            </c:strRef>
          </c:cat>
          <c:val>
            <c:numRef>
              <c:f>Steel!$D$40:$D$44</c:f>
              <c:numCache>
                <c:formatCode>0.0%</c:formatCode>
                <c:ptCount val="5"/>
                <c:pt idx="0">
                  <c:v>1.7572944297082227E-2</c:v>
                </c:pt>
                <c:pt idx="1">
                  <c:v>2.2749405456627875E-2</c:v>
                </c:pt>
                <c:pt idx="2">
                  <c:v>1.9484600672013741E-2</c:v>
                </c:pt>
                <c:pt idx="3">
                  <c:v>1.4438141997754578E-2</c:v>
                </c:pt>
                <c:pt idx="4">
                  <c:v>1.9633086033966941E-2</c:v>
                </c:pt>
              </c:numCache>
            </c:numRef>
          </c:val>
        </c:ser>
        <c:ser>
          <c:idx val="3"/>
          <c:order val="3"/>
          <c:tx>
            <c:strRef>
              <c:f>Steel!$E$38:$E$39</c:f>
              <c:strCache>
                <c:ptCount val="1"/>
                <c:pt idx="0">
                  <c:v>ROC</c:v>
                </c:pt>
              </c:strCache>
            </c:strRef>
          </c:tx>
          <c:marker>
            <c:symbol val="circle"/>
            <c:size val="9"/>
          </c:marker>
          <c:cat>
            <c:strRef>
              <c:f>Steel!$A$40:$A$44</c:f>
              <c:strCache>
                <c:ptCount val="5"/>
                <c:pt idx="0">
                  <c:v>AKS</c:v>
                </c:pt>
                <c:pt idx="1">
                  <c:v>STLD</c:v>
                </c:pt>
                <c:pt idx="2">
                  <c:v>NUE</c:v>
                </c:pt>
                <c:pt idx="3">
                  <c:v>ROCK</c:v>
                </c:pt>
                <c:pt idx="4">
                  <c:v>SXC</c:v>
                </c:pt>
              </c:strCache>
            </c:strRef>
          </c:cat>
          <c:val>
            <c:numRef>
              <c:f>Steel!$E$40:$E$44</c:f>
              <c:numCache>
                <c:formatCode>0.0%</c:formatCode>
                <c:ptCount val="5"/>
                <c:pt idx="0">
                  <c:v>8.9653576112954242E-2</c:v>
                </c:pt>
                <c:pt idx="1">
                  <c:v>4.3311443944355335E-2</c:v>
                </c:pt>
                <c:pt idx="2">
                  <c:v>3.1116824777894733E-2</c:v>
                </c:pt>
                <c:pt idx="3">
                  <c:v>3.4407458934754082E-2</c:v>
                </c:pt>
                <c:pt idx="4">
                  <c:v>4.6697042526203353E-2</c:v>
                </c:pt>
              </c:numCache>
            </c:numRef>
          </c:val>
        </c:ser>
        <c:marker val="1"/>
        <c:axId val="66332544"/>
        <c:axId val="66334080"/>
      </c:lineChart>
      <c:catAx>
        <c:axId val="66332544"/>
        <c:scaling>
          <c:orientation val="minMax"/>
        </c:scaling>
        <c:axPos val="b"/>
        <c:tickLblPos val="nextTo"/>
        <c:crossAx val="66334080"/>
        <c:crosses val="autoZero"/>
        <c:auto val="1"/>
        <c:lblAlgn val="ctr"/>
        <c:lblOffset val="100"/>
      </c:catAx>
      <c:valAx>
        <c:axId val="66334080"/>
        <c:scaling>
          <c:orientation val="minMax"/>
        </c:scaling>
        <c:axPos val="l"/>
        <c:majorGridlines/>
        <c:numFmt formatCode="0.0%" sourceLinked="1"/>
        <c:tickLblPos val="nextTo"/>
        <c:crossAx val="66332544"/>
        <c:crosses val="autoZero"/>
        <c:crossBetween val="between"/>
      </c:valAx>
    </c:plotArea>
    <c:legend>
      <c:legendPos val="r"/>
      <c:layout/>
    </c:legend>
    <c:plotVisOnly val="1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3</xdr:row>
      <xdr:rowOff>123825</xdr:rowOff>
    </xdr:from>
    <xdr:to>
      <xdr:col>11</xdr:col>
      <xdr:colOff>381000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1028700</xdr:colOff>
      <xdr:row>1</xdr:row>
      <xdr:rowOff>146538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787A4FC-C91C-4A25-A721-526F275CB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171575" cy="3370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enie/Downloads/Stee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ie" refreshedDate="42770.090957523149" createdVersion="3" refreshedVersion="3" minRefreshableVersion="3" recordCount="15">
  <cacheSource type="worksheet">
    <worksheetSource ref="A5:O20" sheet="Sheet3" r:id="rId2"/>
  </cacheSource>
  <cacheFields count="16">
    <cacheField name="Fiscal period: Recent Quarter" numFmtId="164">
      <sharedItems count="15">
        <s v="Allegheny Technologies Inc"/>
        <s v="Northwest Pipe Co"/>
        <s v="Synalloy Corp"/>
        <s v="Gibraltar Industries, Inc."/>
        <s v="Ak Steel Holding Corp"/>
        <s v="Carpenter Technology Corp"/>
        <s v="Commercial Metals Co"/>
        <s v="Nucor Corp"/>
        <s v="Steel Dynamics Inc"/>
        <s v="Suncoke Energy Partners, L.P."/>
        <s v="Suncoke Energy, Inc."/>
        <s v="Timkensteel Corp"/>
        <s v="Titan International Inc"/>
        <s v="United States Steel Corp"/>
        <s v="Universal Stainless &amp; Alloy Products Inc"/>
      </sharedItems>
    </cacheField>
    <cacheField name="[Ticker]" numFmtId="165">
      <sharedItems count="22">
        <s v="ATI"/>
        <s v="NWPX"/>
        <s v="SYNL"/>
        <s v="ROCK"/>
        <s v="AKS"/>
        <s v="CRS"/>
        <s v="CMC"/>
        <s v="NUE"/>
        <s v="STLD"/>
        <s v="SXC"/>
        <s v="TMST"/>
        <s v="TWI"/>
        <s v="X"/>
        <s v="USAP"/>
        <s v="TMS" u="1"/>
        <s v="PCP" u="1"/>
        <s v="CETC" u="1"/>
        <s v="HAYN" u="1"/>
        <s v="FRD" u="1"/>
        <s v="WOR" u="1"/>
        <s v="IIIN" u="1"/>
        <s v="SUTR" u="1"/>
      </sharedItems>
    </cacheField>
    <cacheField name="[Share Price]" numFmtId="166">
      <sharedItems containsSemiMixedTypes="0" containsString="0" containsNumber="1" minValue="7.9200000800000003" maxValue="57.490001700000001"/>
    </cacheField>
    <cacheField name="[Number of Shares]" numFmtId="166">
      <sharedItems containsSemiMixedTypes="0" containsString="0" containsNumber="1" minValue="7206658.9999999991" maxValue="318485158"/>
    </cacheField>
    <cacheField name="[SIC code]" numFmtId="167">
      <sharedItems containsSemiMixedTypes="0" containsString="0" containsNumber="1" containsInteger="1" minValue="3310" maxValue="3320" count="4">
        <n v="3317"/>
        <n v="3310"/>
        <n v="3312"/>
        <n v="3320" u="1"/>
      </sharedItems>
    </cacheField>
    <cacheField name="[Report Period]" numFmtId="165">
      <sharedItems count="6">
        <s v="2016-Q3"/>
        <s v="2017-Q2"/>
        <s v="2017-Q1"/>
        <s v="2013-Q2" u="1"/>
        <s v="2016-Q2" u="1"/>
        <s v="2015-Q3" u="1"/>
      </sharedItems>
    </cacheField>
    <cacheField name="[P/E Ratio]" numFmtId="169">
      <sharedItems containsSemiMixedTypes="0" containsString="0" containsNumber="1" minValue="-317.38461538461536" maxValue="147.625"/>
    </cacheField>
    <cacheField name="[Profit Margin]" numFmtId="168">
      <sharedItems containsSemiMixedTypes="0" containsString="0" containsNumber="1" minValue="-0.68423101881894866" maxValue="0.11859838274932613"/>
    </cacheField>
    <cacheField name="[Gross Profit Margin]" numFmtId="168">
      <sharedItems containsSemiMixedTypes="0" containsString="0" containsNumber="1" minValue="1.1693171188026194E-2" maxValue="0.32345013477088946"/>
    </cacheField>
    <cacheField name="[Operating Margin]" numFmtId="168">
      <sharedItems containsSemiMixedTypes="0" containsString="0" containsNumber="1" minValue="-0.64750162232316677" maxValue="0.17735849056603772"/>
    </cacheField>
    <cacheField name="[EBITDA Margin]" numFmtId="168">
      <sharedItems containsSemiMixedTypes="0" containsString="0" containsNumber="1" minValue="-0.59247242050616489" maxValue="0.27493261455525603"/>
    </cacheField>
    <cacheField name="[ROI]" numFmtId="168">
      <sharedItems containsSemiMixedTypes="0" containsString="0" containsNumber="1" minValue="-0.15856135739036922" maxValue="3.760342789598109E-2" count="15">
        <n v="-0.15856135739036922"/>
        <n v="-5.0526852978946796E-2"/>
        <n v="-2.6533565813848602E-2"/>
        <n v="2.0300816096930286E-2"/>
        <n v="3.760342789598109E-2"/>
        <n v="3.9788552265105437E-3"/>
        <n v="2.6124650595808568E-3"/>
        <n v="2.2325534327629674E-2"/>
        <n v="2.8445216973913397E-2"/>
        <n v="1.3801593986911165E-2"/>
        <n v="5.2740791976482798E-3"/>
        <n v="-2.2883926109732562E-2"/>
        <n v="-1.0862055604731193E-2"/>
        <n v="8.9772927301531424E-3"/>
        <n v="-2.0362531375919743E-3"/>
      </sharedItems>
    </cacheField>
    <cacheField name="[ROE]" numFmtId="168">
      <sharedItems containsSemiMixedTypes="0" containsString="0" containsNumber="1" minValue="-0.36064682701453998" maxValue="5.3068578790303307E-2"/>
    </cacheField>
    <cacheField name="[ROA]" numFmtId="168">
      <sharedItems containsSemiMixedTypes="0" containsString="0" containsNumber="1" minValue="-0.10153496523698553" maxValue="2.2749405456627875E-2"/>
    </cacheField>
    <cacheField name="[ROC]" numFmtId="168">
      <sharedItems containsSemiMixedTypes="0" containsString="0" containsNumber="1" minValue="-0.15655862243605975" maxValue="8.9653576112954242E-2"/>
    </cacheField>
    <cacheField name="[Dividend Yield]" numFmtId="168">
      <sharedItems containsString="0" containsBlank="1" containsNumber="1" minValue="0" maxValue="7.6972418216805644E-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21.600000399999999"/>
    <n v="108927240"/>
    <x v="0"/>
    <x v="0"/>
    <n v="-3.6505050505050503"/>
    <n v="-0.68423101881894866"/>
    <n v="6.5152498377676837E-2"/>
    <n v="-0.64750162232316677"/>
    <n v="-0.59247242050616489"/>
    <x v="0"/>
    <n v="-0.36064682701453998"/>
    <n v="-0.10153496523698553"/>
    <n v="-0.15655862243605975"/>
    <n v="4.4272274488101823E-3"/>
  </r>
  <r>
    <x v="1"/>
    <x v="1"/>
    <n v="18.959999084472656"/>
    <n v="9601011"/>
    <x v="0"/>
    <x v="0"/>
    <n v="147.625"/>
    <n v="1.7693730529595015E-2"/>
    <n v="5.1669587227414333E-2"/>
    <n v="-5.0209306853582554E-2"/>
    <n v="1.2217679127725858E-2"/>
    <x v="1"/>
    <n v="3.5803812835199038E-3"/>
    <n v="3.0257752768771667E-3"/>
    <n v="-4.9871420001426338E-2"/>
    <m/>
  </r>
  <r>
    <x v="2"/>
    <x v="2"/>
    <n v="12.300000190734863"/>
    <n v="8664577"/>
    <x v="0"/>
    <x v="0"/>
    <n v="-31.7"/>
    <n v="-7.6049171433110727E-2"/>
    <n v="0.13133477160299031"/>
    <n v="-0.10982277257309782"/>
    <n v="5.9714383356487294E-2"/>
    <x v="2"/>
    <n v="-2.9026230180468297E-2"/>
    <n v="-2.0606132723723903E-2"/>
    <n v="-2.4995282435807543E-2"/>
    <m/>
  </r>
  <r>
    <x v="3"/>
    <x v="3"/>
    <n v="43.400001500000002"/>
    <n v="31526747"/>
    <x v="1"/>
    <x v="0"/>
    <n v="86.395348837209312"/>
    <n v="5.0547419830310851E-2"/>
    <n v="0.24891286014944963"/>
    <n v="9.6661949005257874E-2"/>
    <n v="0.11754310060351844"/>
    <x v="3"/>
    <n v="2.9354086597323508E-2"/>
    <n v="1.4438141997754578E-2"/>
    <n v="3.4407458934754082E-2"/>
    <m/>
  </r>
  <r>
    <x v="4"/>
    <x v="4"/>
    <n v="7.9200000800000003"/>
    <n v="238269619.99999997"/>
    <x v="2"/>
    <x v="0"/>
    <n v="23"/>
    <n v="2.2718134298351428E-2"/>
    <n v="0.17812650560947071"/>
    <n v="4.1951481034713849E-2"/>
    <n v="0.12698740450134216"/>
    <x v="4"/>
    <n v="-7.8719455613980832E-2"/>
    <n v="1.7572944297082227E-2"/>
    <n v="8.9653576112954242E-2"/>
    <m/>
  </r>
  <r>
    <x v="5"/>
    <x v="5"/>
    <n v="43.630001100000001"/>
    <n v="46721025"/>
    <x v="2"/>
    <x v="1"/>
    <n v="-317.38461538461536"/>
    <n v="1.6378100140383715E-2"/>
    <n v="0.14623303696771175"/>
    <n v="3.6031820308844179E-2"/>
    <n v="0.10598970519419748"/>
    <x v="5"/>
    <n v="6.1930460939573564E-3"/>
    <n v="2.5203427666162597E-3"/>
    <n v="8.1183786273606624E-3"/>
    <n v="4.3625787687833258E-3"/>
  </r>
  <r>
    <x v="6"/>
    <x v="6"/>
    <n v="20.8199997"/>
    <n v="115566107"/>
    <x v="2"/>
    <x v="2"/>
    <n v="-3.8085106382978724"/>
    <n v="5.8368672347574053E-3"/>
    <n v="0.1227760605657529"/>
    <n v="2.1510367299404781E-2"/>
    <n v="4.9685460293954868E-2"/>
    <x v="6"/>
    <n v="4.718282800712517E-3"/>
    <n v="2.089869379000726E-3"/>
    <n v="1.0570126999518273E-2"/>
    <n v="7.6972418216805644E-3"/>
  </r>
  <r>
    <x v="7"/>
    <x v="7"/>
    <n v="57.490001700000001"/>
    <n v="318485158"/>
    <x v="2"/>
    <x v="0"/>
    <n v="58.86904761904762"/>
    <n v="6.8640513016067189E-2"/>
    <n v="0.14552486156938688"/>
    <n v="0.10608111068948189"/>
    <n v="0.14605560160326844"/>
    <x v="7"/>
    <n v="3.4945956166013092E-2"/>
    <n v="1.9484600672013741E-2"/>
    <n v="3.1116824777894733E-2"/>
    <n v="7.5834175935288167E-3"/>
  </r>
  <r>
    <x v="8"/>
    <x v="8"/>
    <n v="34.099998499999998"/>
    <n v="243815236"/>
    <x v="2"/>
    <x v="0"/>
    <n v="39.046875"/>
    <n v="7.3484159881216954E-2"/>
    <n v="0.19440396704912649"/>
    <n v="0.13508478044648337"/>
    <n v="0.13851502158177517"/>
    <x v="8"/>
    <n v="5.3068578790303307E-2"/>
    <n v="2.2749405456627875E-2"/>
    <n v="4.3311443944355335E-2"/>
    <n v="5.6022408963585435E-3"/>
  </r>
  <r>
    <x v="9"/>
    <x v="9"/>
    <n v="9.0200004600000003"/>
    <n v="46213160"/>
    <x v="2"/>
    <x v="0"/>
    <n v="19.095238095238095"/>
    <n v="0.11859838274932613"/>
    <n v="0.32345013477088946"/>
    <n v="0.17735849056603772"/>
    <n v="0.27493261455525603"/>
    <x v="9"/>
    <n v="2.9468732706142777E-2"/>
    <n v="1.2846715328467154E-2"/>
    <n v="2.1697042526203351E-2"/>
    <m/>
  </r>
  <r>
    <x v="10"/>
    <x v="9"/>
    <n v="9.0200004600000003"/>
    <n v="64214033.999999993"/>
    <x v="2"/>
    <x v="0"/>
    <n v="80.2"/>
    <n v="4.8996257230350462E-2"/>
    <n v="0.25961211296359304"/>
    <n v="9.8332766247022793E-2"/>
    <n v="0.18543722354542364"/>
    <x v="10"/>
    <n v="2.0833333333333332E-2"/>
    <n v="6.7863707054997878E-3"/>
    <n v="2.5000000000000001E-2"/>
    <m/>
  </r>
  <r>
    <x v="11"/>
    <x v="10"/>
    <n v="16.4300003"/>
    <n v="44221682"/>
    <x v="2"/>
    <x v="0"/>
    <n v="-27.5"/>
    <n v="-7.7642656688493919E-2"/>
    <n v="1.1693171188026194E-2"/>
    <n v="-0.10523854069223573"/>
    <n v="-1.6370439663236671E-2"/>
    <x v="11"/>
    <n v="-2.5159139133070628E-2"/>
    <n v="-1.5397458491791114E-2"/>
    <n v="-1.7803731662156388E-2"/>
    <n v="0"/>
  </r>
  <r>
    <x v="12"/>
    <x v="11"/>
    <n v="12.75"/>
    <n v="54046512"/>
    <x v="2"/>
    <x v="0"/>
    <n v="-48.19047619047619"/>
    <n v="-3.5657015953885596E-2"/>
    <n v="0.10769607602998089"/>
    <n v="-2.6956677933996309E-2"/>
    <n v="1.9660673753653716E-2"/>
    <x v="12"/>
    <n v="-3.0709604157152206E-2"/>
    <n v="-8.3467374485496036E-3"/>
    <n v="-8.8196509815786309E-3"/>
    <n v="4.9407114624505926E-4"/>
  </r>
  <r>
    <x v="13"/>
    <x v="12"/>
    <n v="34.849998499999998"/>
    <n v="172459063"/>
    <x v="2"/>
    <x v="0"/>
    <n v="58.9375"/>
    <n v="1.8987341772151899E-2"/>
    <n v="0.12137006701414745"/>
    <n v="4.9143708116157862E-2"/>
    <n v="9.605361131794489E-2"/>
    <x v="13"/>
    <n v="1.9607843137254902E-2"/>
    <n v="5.3871342558360624E-3"/>
    <n v="2.6676109537299337E-2"/>
    <n v="0"/>
  </r>
  <r>
    <x v="14"/>
    <x v="13"/>
    <n v="16.959999100000001"/>
    <n v="7206658.9999999991"/>
    <x v="2"/>
    <x v="0"/>
    <n v="-150"/>
    <n v="-1.3114423343673551E-2"/>
    <n v="0.1193916925172127"/>
    <n v="5.8006103250863783E-3"/>
    <n v="0.12400696073239012"/>
    <x v="14"/>
    <n v="-2.8452771135758018E-3"/>
    <n v="-1.7610940458087654E-3"/>
    <n v="2.0471069907527237E-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chartFormat="4">
  <location ref="A38:E44" firstHeaderRow="1" firstDataRow="2" firstDataCol="1"/>
  <pivotFields count="16">
    <pivotField showAll="0">
      <items count="16">
        <item x="4"/>
        <item x="0"/>
        <item x="5"/>
        <item x="6"/>
        <item x="3"/>
        <item x="1"/>
        <item x="7"/>
        <item x="8"/>
        <item x="9"/>
        <item x="10"/>
        <item x="2"/>
        <item x="11"/>
        <item x="12"/>
        <item x="13"/>
        <item x="14"/>
        <item t="default"/>
      </items>
    </pivotField>
    <pivotField axis="axisRow" showAll="0" measureFilter="1" sortType="descending">
      <items count="23">
        <item x="12"/>
        <item m="1" x="19"/>
        <item x="13"/>
        <item x="11"/>
        <item x="10"/>
        <item m="1" x="14"/>
        <item x="2"/>
        <item x="9"/>
        <item m="1" x="21"/>
        <item x="8"/>
        <item x="3"/>
        <item m="1" x="15"/>
        <item x="1"/>
        <item x="7"/>
        <item m="1" x="20"/>
        <item m="1" x="17"/>
        <item m="1" x="18"/>
        <item x="5"/>
        <item x="6"/>
        <item m="1" x="16"/>
        <item x="0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6" showAll="0"/>
    <pivotField numFmtId="166" showAll="0"/>
    <pivotField numFmtId="167" showAll="0">
      <items count="5">
        <item x="1"/>
        <item x="2"/>
        <item x="0"/>
        <item m="1" x="3"/>
        <item t="default"/>
      </items>
    </pivotField>
    <pivotField showAll="0">
      <items count="7">
        <item m="1" x="3"/>
        <item m="1" x="5"/>
        <item m="1" x="4"/>
        <item x="0"/>
        <item x="2"/>
        <item x="1"/>
        <item t="default"/>
      </items>
    </pivotField>
    <pivotField numFmtId="169" showAll="0"/>
    <pivotField numFmtId="168" showAll="0"/>
    <pivotField numFmtId="168" showAll="0"/>
    <pivotField numFmtId="168" showAll="0"/>
    <pivotField numFmtId="168" showAll="0"/>
    <pivotField dataField="1" showAll="0">
      <items count="16">
        <item x="0"/>
        <item x="1"/>
        <item x="2"/>
        <item x="11"/>
        <item x="12"/>
        <item x="14"/>
        <item x="6"/>
        <item x="5"/>
        <item x="10"/>
        <item x="13"/>
        <item x="9"/>
        <item x="3"/>
        <item x="7"/>
        <item x="8"/>
        <item x="4"/>
        <item t="default"/>
      </items>
    </pivotField>
    <pivotField dataField="1" numFmtId="168" showAll="0"/>
    <pivotField dataField="1" numFmtId="168" showAll="0"/>
    <pivotField dataField="1" showAll="0"/>
    <pivotField showAll="0"/>
  </pivotFields>
  <rowFields count="1">
    <field x="1"/>
  </rowFields>
  <rowItems count="5">
    <i>
      <x v="21"/>
    </i>
    <i>
      <x v="9"/>
    </i>
    <i>
      <x v="13"/>
    </i>
    <i>
      <x v="10"/>
    </i>
    <i>
      <x v="7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ROI" fld="11" baseField="0" baseItem="0"/>
    <dataField name="ROE" fld="12" baseField="0" baseItem="0"/>
    <dataField name="ROA" fld="13" baseField="0" baseItem="0"/>
    <dataField name="ROC" fld="14" baseField="0" baseItem="0"/>
  </dataFields>
  <formats count="15">
    <format dxfId="14">
      <pivotArea field="-2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1" type="button" dataOnly="0" labelOnly="1" outline="0" axis="axisRow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type="all" dataOnly="0" outline="0" fieldPosition="0"/>
    </format>
    <format dxfId="8">
      <pivotArea type="origin" dataOnly="0" labelOnly="1" outline="0" fieldPosition="0"/>
    </format>
    <format dxfId="7">
      <pivotArea field="1" type="button" dataOnly="0" labelOnly="1" outline="0" axis="axisRow" fieldPosition="0"/>
    </format>
    <format dxfId="6">
      <pivotArea field="4" type="button" dataOnly="0" labelOnly="1" outline="0"/>
    </format>
    <format dxfId="5">
      <pivotArea type="origin" dataOnly="0" labelOnly="1" outline="0" fieldPosition="0"/>
    </format>
    <format dxfId="4">
      <pivotArea field="1" type="button" dataOnly="0" labelOnly="1" outline="0" axis="axisRow" fieldPosition="0"/>
    </format>
    <format dxfId="3">
      <pivotArea type="all" dataOnly="0" outline="0" fieldPosition="0"/>
    </format>
    <format dxfId="2">
      <pivotArea type="all" dataOnly="0" outline="0" fieldPosition="0"/>
    </format>
    <format dxfId="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collapsedLevelsAreSubtotals="1" fieldPosition="0"/>
    </format>
  </formats>
  <chartFormats count="4"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ount" evalOrder="-1" id="13" iMeasureFld="0">
      <autoFilter ref="A1">
        <filterColumn colId="0">
          <top10 val="5" filterVal="5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c.gov/cgi-bin/viewer?action=view&amp;cik=0001022671&amp;accession_number=0001144204-16-132751&amp;xbrl_type=v" TargetMode="External"/><Relationship Id="rId13" Type="http://schemas.openxmlformats.org/officeDocument/2006/relationships/hyperlink" Target="http://www.sec.gov/cgi-bin/viewer?action=view&amp;cik=0001163302&amp;accession_number=0001163302-16-000148&amp;xbrl_type=v" TargetMode="External"/><Relationship Id="rId3" Type="http://schemas.openxmlformats.org/officeDocument/2006/relationships/hyperlink" Target="http://www.sec.gov/cgi-bin/viewer?action=view&amp;cik=0001001385&amp;accession_number=0001437749-16-040860&amp;xbrl_type=v" TargetMode="External"/><Relationship Id="rId7" Type="http://schemas.openxmlformats.org/officeDocument/2006/relationships/hyperlink" Target="http://www.sec.gov/cgi-bin/viewer?action=view&amp;cik=0000073309&amp;accession_number=0001193125-16-764062&amp;xbrl_type=v" TargetMode="External"/><Relationship Id="rId12" Type="http://schemas.openxmlformats.org/officeDocument/2006/relationships/hyperlink" Target="http://www.sec.gov/cgi-bin/viewer?action=view&amp;cik=0000899751&amp;accession_number=0000899751-16-000148&amp;xbrl_type=v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sec.gov/cgi-bin/viewer?action=view&amp;cik=0001018963&amp;accession_number=0001018963-16-000085&amp;xbrl_type=v" TargetMode="External"/><Relationship Id="rId16" Type="http://schemas.openxmlformats.org/officeDocument/2006/relationships/vmlDrawing" Target="../drawings/vmlDrawing1.vm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sec.gov/cgi-bin/viewer?action=view&amp;cik=0000918160&amp;accession_number=0000918160-16-000132&amp;xbrl_type=v" TargetMode="External"/><Relationship Id="rId11" Type="http://schemas.openxmlformats.org/officeDocument/2006/relationships/hyperlink" Target="http://www.sec.gov/cgi-bin/viewer?action=view&amp;cik=0001598428&amp;accession_number=0001598428-16-000108&amp;xbrl_type=v" TargetMode="External"/><Relationship Id="rId5" Type="http://schemas.openxmlformats.org/officeDocument/2006/relationships/hyperlink" Target="http://www.sec.gov/cgi-bin/viewer?action=view&amp;cik=0000912562&amp;accession_number=0000912562-16-000105&amp;xbrl_type=v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sec.gov/cgi-bin/viewer?action=view&amp;cik=0001514705&amp;accession_number=0001514705-16-000009&amp;xbrl_type=v" TargetMode="External"/><Relationship Id="rId4" Type="http://schemas.openxmlformats.org/officeDocument/2006/relationships/hyperlink" Target="http://www.sec.gov/cgi-bin/viewer?action=view&amp;cik=0000095953&amp;accession_number=0000095953-16-000228&amp;xbrl_type=v" TargetMode="External"/><Relationship Id="rId9" Type="http://schemas.openxmlformats.org/officeDocument/2006/relationships/hyperlink" Target="http://www.sec.gov/cgi-bin/viewer?action=view&amp;cik=0001555538&amp;accession_number=0001555538-16-000004&amp;xbrl_type=v" TargetMode="External"/><Relationship Id="rId14" Type="http://schemas.openxmlformats.org/officeDocument/2006/relationships/hyperlink" Target="http://www.sec.gov/cgi-bin/viewer?action=view&amp;cik=0000931584&amp;accession_number=0000931584-16-000023&amp;xbrl_type=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showGridLines="0" topLeftCell="A16" workbookViewId="0">
      <selection activeCell="A20" sqref="A20:M33"/>
    </sheetView>
  </sheetViews>
  <sheetFormatPr defaultRowHeight="15"/>
  <cols>
    <col min="1" max="1" width="22.7109375" style="12" customWidth="1"/>
    <col min="2" max="2" width="9.28515625" customWidth="1"/>
    <col min="3" max="3" width="6" bestFit="1" customWidth="1"/>
    <col min="4" max="4" width="7.85546875" bestFit="1" customWidth="1"/>
    <col min="5" max="5" width="7.5703125" bestFit="1" customWidth="1"/>
    <col min="6" max="6" width="8" bestFit="1" customWidth="1"/>
    <col min="7" max="7" width="12.140625" bestFit="1" customWidth="1"/>
    <col min="8" max="8" width="10.5703125" bestFit="1" customWidth="1"/>
    <col min="9" max="9" width="8" bestFit="1" customWidth="1"/>
    <col min="10" max="12" width="6.28515625" bestFit="1" customWidth="1"/>
    <col min="13" max="13" width="6.7109375" customWidth="1"/>
  </cols>
  <sheetData>
    <row r="1" spans="1:13" ht="15" customHeight="1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.75">
      <c r="A3" s="65" t="s">
        <v>46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20" spans="1:13" s="16" customFormat="1" ht="33.75" customHeight="1">
      <c r="A20" s="17" t="s">
        <v>33</v>
      </c>
      <c r="B20" s="18" t="s">
        <v>16</v>
      </c>
      <c r="C20" s="19" t="s">
        <v>26</v>
      </c>
      <c r="D20" s="18" t="s">
        <v>27</v>
      </c>
      <c r="E20" s="18" t="s">
        <v>34</v>
      </c>
      <c r="F20" s="18" t="s">
        <v>35</v>
      </c>
      <c r="G20" s="18" t="s">
        <v>36</v>
      </c>
      <c r="H20" s="18" t="s">
        <v>37</v>
      </c>
      <c r="I20" s="18" t="s">
        <v>38</v>
      </c>
      <c r="J20" s="18" t="s">
        <v>29</v>
      </c>
      <c r="K20" s="18" t="s">
        <v>30</v>
      </c>
      <c r="L20" s="18" t="s">
        <v>31</v>
      </c>
      <c r="M20" s="20" t="s">
        <v>32</v>
      </c>
    </row>
    <row r="21" spans="1:13" ht="15" customHeight="1">
      <c r="A21" s="13" t="s">
        <v>3</v>
      </c>
      <c r="B21" s="1" t="s">
        <v>0</v>
      </c>
      <c r="C21" s="10">
        <v>3317</v>
      </c>
      <c r="D21" s="1" t="s">
        <v>28</v>
      </c>
      <c r="E21" s="3">
        <v>-3.6505050505050503</v>
      </c>
      <c r="F21" s="2">
        <v>-0.68423101881894866</v>
      </c>
      <c r="G21" s="2">
        <v>6.5152498377676837E-2</v>
      </c>
      <c r="H21" s="2">
        <v>-0.64750162232316677</v>
      </c>
      <c r="I21" s="2">
        <v>-0.59247242050616489</v>
      </c>
      <c r="J21" s="2">
        <v>-0.15856135739036922</v>
      </c>
      <c r="K21" s="2">
        <v>-0.36064682701453998</v>
      </c>
      <c r="L21" s="2">
        <v>-0.10153496523698553</v>
      </c>
      <c r="M21" s="4">
        <v>-0.15655862243605975</v>
      </c>
    </row>
    <row r="22" spans="1:13" ht="15" customHeight="1">
      <c r="A22" s="13" t="s">
        <v>4</v>
      </c>
      <c r="B22" s="1" t="s">
        <v>1</v>
      </c>
      <c r="C22" s="10">
        <v>3317</v>
      </c>
      <c r="D22" s="1" t="s">
        <v>28</v>
      </c>
      <c r="E22" s="3">
        <v>147.625</v>
      </c>
      <c r="F22" s="2">
        <v>1.7693730529595015E-2</v>
      </c>
      <c r="G22" s="2">
        <v>5.1669587227414333E-2</v>
      </c>
      <c r="H22" s="2">
        <v>-5.0209306853582554E-2</v>
      </c>
      <c r="I22" s="2">
        <v>1.2217679127725858E-2</v>
      </c>
      <c r="J22" s="2">
        <v>-5.0526852978946796E-2</v>
      </c>
      <c r="K22" s="2">
        <v>3.5803812835199038E-3</v>
      </c>
      <c r="L22" s="2">
        <v>3.0257752768771667E-3</v>
      </c>
      <c r="M22" s="4">
        <v>-4.9871420001426338E-2</v>
      </c>
    </row>
    <row r="23" spans="1:13" ht="15" customHeight="1">
      <c r="A23" s="13" t="s">
        <v>5</v>
      </c>
      <c r="B23" s="1" t="s">
        <v>2</v>
      </c>
      <c r="C23" s="10">
        <v>3317</v>
      </c>
      <c r="D23" s="1" t="s">
        <v>28</v>
      </c>
      <c r="E23" s="3">
        <v>-31.7</v>
      </c>
      <c r="F23" s="2">
        <v>-7.6049171433110727E-2</v>
      </c>
      <c r="G23" s="2">
        <v>0.13133477160299031</v>
      </c>
      <c r="H23" s="2">
        <v>-0.10982277257309782</v>
      </c>
      <c r="I23" s="2">
        <v>5.9714383356487294E-2</v>
      </c>
      <c r="J23" s="2">
        <v>-2.6533565813848602E-2</v>
      </c>
      <c r="K23" s="2">
        <v>-2.9026230180468297E-2</v>
      </c>
      <c r="L23" s="2">
        <v>-2.0606132723723903E-2</v>
      </c>
      <c r="M23" s="4">
        <v>-2.4995282435807543E-2</v>
      </c>
    </row>
    <row r="24" spans="1:13" ht="15" customHeight="1">
      <c r="A24" s="13" t="s">
        <v>6</v>
      </c>
      <c r="B24" s="1" t="s">
        <v>17</v>
      </c>
      <c r="C24" s="10">
        <v>3310</v>
      </c>
      <c r="D24" s="1" t="s">
        <v>28</v>
      </c>
      <c r="E24" s="3">
        <v>86.395348837209312</v>
      </c>
      <c r="F24" s="2">
        <v>5.0547419830310851E-2</v>
      </c>
      <c r="G24" s="2">
        <v>0.24891286014944963</v>
      </c>
      <c r="H24" s="2">
        <v>9.6661949005257874E-2</v>
      </c>
      <c r="I24" s="2">
        <v>0.11754310060351844</v>
      </c>
      <c r="J24" s="2">
        <v>2.0300816096930286E-2</v>
      </c>
      <c r="K24" s="2">
        <v>2.9354086597323508E-2</v>
      </c>
      <c r="L24" s="2">
        <v>1.4438141997754578E-2</v>
      </c>
      <c r="M24" s="4">
        <v>3.4407458934754082E-2</v>
      </c>
    </row>
    <row r="25" spans="1:13" ht="15" customHeight="1">
      <c r="A25" s="13" t="s">
        <v>7</v>
      </c>
      <c r="B25" s="1" t="s">
        <v>18</v>
      </c>
      <c r="C25" s="10">
        <v>3312</v>
      </c>
      <c r="D25" s="1" t="s">
        <v>28</v>
      </c>
      <c r="E25" s="3">
        <v>23</v>
      </c>
      <c r="F25" s="2">
        <v>2.2718134298351428E-2</v>
      </c>
      <c r="G25" s="2">
        <v>0.17812650560947071</v>
      </c>
      <c r="H25" s="2">
        <v>4.1951481034713849E-2</v>
      </c>
      <c r="I25" s="2">
        <v>0.12698740450134216</v>
      </c>
      <c r="J25" s="2">
        <v>3.760342789598109E-2</v>
      </c>
      <c r="K25" s="2">
        <v>-7.8719455613980832E-2</v>
      </c>
      <c r="L25" s="2">
        <v>1.7572944297082227E-2</v>
      </c>
      <c r="M25" s="4">
        <v>8.9653576112954242E-2</v>
      </c>
    </row>
    <row r="26" spans="1:13" ht="15" customHeight="1">
      <c r="A26" s="13" t="s">
        <v>8</v>
      </c>
      <c r="B26" s="1" t="s">
        <v>19</v>
      </c>
      <c r="C26" s="10">
        <v>3312</v>
      </c>
      <c r="D26" s="1" t="s">
        <v>28</v>
      </c>
      <c r="E26" s="3">
        <v>58.86904761904762</v>
      </c>
      <c r="F26" s="2">
        <v>6.8640513016067189E-2</v>
      </c>
      <c r="G26" s="2">
        <v>0.14552486156938688</v>
      </c>
      <c r="H26" s="2">
        <v>0.10608111068948189</v>
      </c>
      <c r="I26" s="2">
        <v>0.14605560160326844</v>
      </c>
      <c r="J26" s="2">
        <v>2.2325534327629674E-2</v>
      </c>
      <c r="K26" s="2">
        <v>3.4945956166013092E-2</v>
      </c>
      <c r="L26" s="2">
        <v>1.9484600672013741E-2</v>
      </c>
      <c r="M26" s="4">
        <v>3.1116824777894733E-2</v>
      </c>
    </row>
    <row r="27" spans="1:13" ht="15" customHeight="1">
      <c r="A27" s="13" t="s">
        <v>9</v>
      </c>
      <c r="B27" s="1" t="s">
        <v>20</v>
      </c>
      <c r="C27" s="10">
        <v>3312</v>
      </c>
      <c r="D27" s="1" t="s">
        <v>28</v>
      </c>
      <c r="E27" s="3">
        <v>39.046875</v>
      </c>
      <c r="F27" s="2">
        <v>7.3484159881216954E-2</v>
      </c>
      <c r="G27" s="2">
        <v>0.19440396704912649</v>
      </c>
      <c r="H27" s="2">
        <v>0.13508478044648337</v>
      </c>
      <c r="I27" s="2">
        <v>0.13851502158177517</v>
      </c>
      <c r="J27" s="2">
        <v>2.8445216973913397E-2</v>
      </c>
      <c r="K27" s="2">
        <v>5.3068578790303307E-2</v>
      </c>
      <c r="L27" s="2">
        <v>2.2749405456627875E-2</v>
      </c>
      <c r="M27" s="4">
        <v>4.3311443944355335E-2</v>
      </c>
    </row>
    <row r="28" spans="1:13" ht="15" customHeight="1">
      <c r="A28" s="13" t="s">
        <v>10</v>
      </c>
      <c r="B28" s="1" t="s">
        <v>58</v>
      </c>
      <c r="C28" s="10">
        <v>3312</v>
      </c>
      <c r="D28" s="1" t="s">
        <v>28</v>
      </c>
      <c r="E28" s="3">
        <v>19.095238095238095</v>
      </c>
      <c r="F28" s="2">
        <v>0.11859838274932613</v>
      </c>
      <c r="G28" s="2">
        <v>0.32345013477088946</v>
      </c>
      <c r="H28" s="2">
        <v>0.17735849056603772</v>
      </c>
      <c r="I28" s="2">
        <v>0.27493261455525603</v>
      </c>
      <c r="J28" s="2">
        <v>1.3801593986911165E-2</v>
      </c>
      <c r="K28" s="2">
        <v>2.9468732706142777E-2</v>
      </c>
      <c r="L28" s="2">
        <v>1.2846715328467154E-2</v>
      </c>
      <c r="M28" s="4">
        <v>2.1697042526203351E-2</v>
      </c>
    </row>
    <row r="29" spans="1:13" ht="15" customHeight="1">
      <c r="A29" s="13" t="s">
        <v>11</v>
      </c>
      <c r="B29" s="1" t="s">
        <v>21</v>
      </c>
      <c r="C29" s="10">
        <v>3312</v>
      </c>
      <c r="D29" s="1" t="s">
        <v>28</v>
      </c>
      <c r="E29" s="3">
        <v>80.2</v>
      </c>
      <c r="F29" s="2">
        <v>4.8996257230350462E-2</v>
      </c>
      <c r="G29" s="2">
        <v>0.25961211296359304</v>
      </c>
      <c r="H29" s="2">
        <v>9.8332766247022793E-2</v>
      </c>
      <c r="I29" s="2">
        <v>0.18543722354542364</v>
      </c>
      <c r="J29" s="2">
        <v>5.2740791976482798E-3</v>
      </c>
      <c r="K29" s="2">
        <v>2.0833333333333332E-2</v>
      </c>
      <c r="L29" s="2">
        <v>6.7863707054997878E-3</v>
      </c>
      <c r="M29" s="4">
        <v>2.5000000000000001E-2</v>
      </c>
    </row>
    <row r="30" spans="1:13" ht="15" customHeight="1">
      <c r="A30" s="13" t="s">
        <v>12</v>
      </c>
      <c r="B30" s="1" t="s">
        <v>22</v>
      </c>
      <c r="C30" s="10">
        <v>3312</v>
      </c>
      <c r="D30" s="1" t="s">
        <v>28</v>
      </c>
      <c r="E30" s="3">
        <v>-27.5</v>
      </c>
      <c r="F30" s="2">
        <v>-7.7642656688493919E-2</v>
      </c>
      <c r="G30" s="2">
        <v>1.1693171188026194E-2</v>
      </c>
      <c r="H30" s="2">
        <v>-0.10523854069223573</v>
      </c>
      <c r="I30" s="2">
        <v>-1.6370439663236671E-2</v>
      </c>
      <c r="J30" s="2">
        <v>-2.2883926109732562E-2</v>
      </c>
      <c r="K30" s="2">
        <v>-2.5159139133070628E-2</v>
      </c>
      <c r="L30" s="2">
        <v>-1.5397458491791114E-2</v>
      </c>
      <c r="M30" s="4">
        <v>-1.7803731662156388E-2</v>
      </c>
    </row>
    <row r="31" spans="1:13" ht="15" customHeight="1">
      <c r="A31" s="13" t="s">
        <v>13</v>
      </c>
      <c r="B31" s="1" t="s">
        <v>23</v>
      </c>
      <c r="C31" s="10">
        <v>3312</v>
      </c>
      <c r="D31" s="1" t="s">
        <v>28</v>
      </c>
      <c r="E31" s="3">
        <v>-48.19047619047619</v>
      </c>
      <c r="F31" s="2">
        <v>-3.5657015953885596E-2</v>
      </c>
      <c r="G31" s="2">
        <v>0.10769607602998089</v>
      </c>
      <c r="H31" s="2">
        <v>-2.6956677933996309E-2</v>
      </c>
      <c r="I31" s="2">
        <v>1.9660673753653716E-2</v>
      </c>
      <c r="J31" s="2">
        <v>-1.0862055604731193E-2</v>
      </c>
      <c r="K31" s="2">
        <v>-3.0709604157152206E-2</v>
      </c>
      <c r="L31" s="2">
        <v>-8.3467374485496036E-3</v>
      </c>
      <c r="M31" s="4">
        <v>-8.8196509815786309E-3</v>
      </c>
    </row>
    <row r="32" spans="1:13" ht="15" customHeight="1">
      <c r="A32" s="13" t="s">
        <v>14</v>
      </c>
      <c r="B32" s="1" t="s">
        <v>24</v>
      </c>
      <c r="C32" s="10">
        <v>3312</v>
      </c>
      <c r="D32" s="1" t="s">
        <v>28</v>
      </c>
      <c r="E32" s="3">
        <v>58.9375</v>
      </c>
      <c r="F32" s="2">
        <v>1.8987341772151899E-2</v>
      </c>
      <c r="G32" s="2">
        <v>0.12137006701414745</v>
      </c>
      <c r="H32" s="2">
        <v>4.9143708116157862E-2</v>
      </c>
      <c r="I32" s="2">
        <v>9.605361131794489E-2</v>
      </c>
      <c r="J32" s="2">
        <v>8.9772927301531424E-3</v>
      </c>
      <c r="K32" s="2">
        <v>1.9607843137254902E-2</v>
      </c>
      <c r="L32" s="2">
        <v>5.3871342558360624E-3</v>
      </c>
      <c r="M32" s="4">
        <v>2.6676109537299337E-2</v>
      </c>
    </row>
    <row r="33" spans="1:13" ht="15" customHeight="1">
      <c r="A33" s="14" t="s">
        <v>15</v>
      </c>
      <c r="B33" s="5" t="s">
        <v>25</v>
      </c>
      <c r="C33" s="11">
        <v>3312</v>
      </c>
      <c r="D33" s="5" t="s">
        <v>28</v>
      </c>
      <c r="E33" s="6">
        <v>-150</v>
      </c>
      <c r="F33" s="7">
        <v>-1.3114423343673551E-2</v>
      </c>
      <c r="G33" s="7">
        <v>0.1193916925172127</v>
      </c>
      <c r="H33" s="7">
        <v>5.8006103250863783E-3</v>
      </c>
      <c r="I33" s="7">
        <v>0.12400696073239012</v>
      </c>
      <c r="J33" s="7">
        <v>-2.0362531375919743E-3</v>
      </c>
      <c r="K33" s="7">
        <v>-2.8452771135758018E-3</v>
      </c>
      <c r="L33" s="7">
        <v>-1.7610940458087654E-3</v>
      </c>
      <c r="M33" s="8">
        <v>2.0471069907527237E-3</v>
      </c>
    </row>
    <row r="34" spans="1:13">
      <c r="A34" s="15"/>
    </row>
    <row r="35" spans="1:13">
      <c r="A35" s="15"/>
    </row>
    <row r="36" spans="1:13" s="22" customFormat="1">
      <c r="A36"/>
      <c r="B36"/>
    </row>
    <row r="37" spans="1:13" s="22" customFormat="1">
      <c r="A37" s="21"/>
    </row>
    <row r="38" spans="1:13" s="22" customFormat="1" hidden="1">
      <c r="A38" s="21"/>
      <c r="B38" s="23" t="s">
        <v>40</v>
      </c>
      <c r="C38" s="24"/>
      <c r="D38" s="24"/>
      <c r="E38" s="24"/>
      <c r="F38"/>
    </row>
    <row r="39" spans="1:13" s="26" customFormat="1">
      <c r="A39" s="25" t="s">
        <v>39</v>
      </c>
      <c r="B39" s="28" t="s">
        <v>41</v>
      </c>
      <c r="C39" s="28" t="s">
        <v>42</v>
      </c>
      <c r="D39" s="28" t="s">
        <v>44</v>
      </c>
      <c r="E39" s="28" t="s">
        <v>43</v>
      </c>
      <c r="F39" s="28"/>
      <c r="G39" s="22"/>
      <c r="H39" s="22"/>
      <c r="I39" s="22"/>
      <c r="J39" s="22"/>
    </row>
    <row r="40" spans="1:13" s="22" customFormat="1">
      <c r="A40" s="27" t="s">
        <v>18</v>
      </c>
      <c r="B40" s="30">
        <v>3.760342789598109E-2</v>
      </c>
      <c r="C40" s="30">
        <v>-7.8719455613980832E-2</v>
      </c>
      <c r="D40" s="30">
        <v>1.7572944297082227E-2</v>
      </c>
      <c r="E40" s="30">
        <v>8.9653576112954242E-2</v>
      </c>
      <c r="F40"/>
    </row>
    <row r="41" spans="1:13" s="22" customFormat="1">
      <c r="A41" s="27" t="s">
        <v>20</v>
      </c>
      <c r="B41" s="30">
        <v>2.8445216973913397E-2</v>
      </c>
      <c r="C41" s="30">
        <v>5.3068578790303307E-2</v>
      </c>
      <c r="D41" s="30">
        <v>2.2749405456627875E-2</v>
      </c>
      <c r="E41" s="30">
        <v>4.3311443944355335E-2</v>
      </c>
      <c r="F41"/>
    </row>
    <row r="42" spans="1:13" s="22" customFormat="1">
      <c r="A42" s="27" t="s">
        <v>19</v>
      </c>
      <c r="B42" s="30">
        <v>2.2325534327629674E-2</v>
      </c>
      <c r="C42" s="30">
        <v>3.4945956166013092E-2</v>
      </c>
      <c r="D42" s="30">
        <v>1.9484600672013741E-2</v>
      </c>
      <c r="E42" s="30">
        <v>3.1116824777894733E-2</v>
      </c>
      <c r="F42"/>
    </row>
    <row r="43" spans="1:13" s="22" customFormat="1">
      <c r="A43" s="27" t="s">
        <v>17</v>
      </c>
      <c r="B43" s="30">
        <v>2.0300816096930286E-2</v>
      </c>
      <c r="C43" s="30">
        <v>2.9354086597323508E-2</v>
      </c>
      <c r="D43" s="30">
        <v>1.4438141997754578E-2</v>
      </c>
      <c r="E43" s="30">
        <v>3.4407458934754082E-2</v>
      </c>
      <c r="F43"/>
    </row>
    <row r="44" spans="1:13" s="22" customFormat="1">
      <c r="A44" s="27" t="s">
        <v>21</v>
      </c>
      <c r="B44" s="30">
        <v>1.9075673184559445E-2</v>
      </c>
      <c r="C44" s="30">
        <v>5.0302066039476109E-2</v>
      </c>
      <c r="D44" s="30">
        <v>1.9633086033966941E-2</v>
      </c>
      <c r="E44" s="30">
        <v>4.6697042526203353E-2</v>
      </c>
      <c r="F44"/>
    </row>
    <row r="45" spans="1:13">
      <c r="A45"/>
      <c r="H45" s="9"/>
    </row>
    <row r="46" spans="1:13">
      <c r="A46"/>
      <c r="H46" s="9"/>
    </row>
    <row r="47" spans="1:13">
      <c r="A47"/>
    </row>
    <row r="48" spans="1:13">
      <c r="A48"/>
    </row>
    <row r="49" spans="1:5">
      <c r="A49"/>
    </row>
    <row r="50" spans="1:5">
      <c r="A50"/>
    </row>
    <row r="51" spans="1:5">
      <c r="A51"/>
    </row>
    <row r="52" spans="1:5">
      <c r="A52"/>
    </row>
    <row r="53" spans="1:5">
      <c r="A53"/>
    </row>
    <row r="54" spans="1:5">
      <c r="A54"/>
      <c r="B54" s="29"/>
      <c r="C54" s="29"/>
      <c r="D54" s="29"/>
      <c r="E54" s="29"/>
    </row>
    <row r="55" spans="1:5">
      <c r="A55"/>
    </row>
  </sheetData>
  <mergeCells count="2">
    <mergeCell ref="A1:M2"/>
    <mergeCell ref="A3:M3"/>
  </mergeCells>
  <hyperlinks>
    <hyperlink ref="A21" r:id="rId2" tooltip="SEC XBRL"/>
    <hyperlink ref="A22" r:id="rId3" tooltip="SEC XBRL"/>
    <hyperlink ref="A23" r:id="rId4" tooltip="SEC XBRL"/>
    <hyperlink ref="A24" r:id="rId5" tooltip="SEC XBRL"/>
    <hyperlink ref="A25" r:id="rId6" tooltip="SEC XBRL"/>
    <hyperlink ref="A26" r:id="rId7" tooltip="SEC XBRL"/>
    <hyperlink ref="A27" r:id="rId8" tooltip="SEC XBRL"/>
    <hyperlink ref="A28" r:id="rId9" tooltip="SEC XBRL"/>
    <hyperlink ref="A29" r:id="rId10" tooltip="SEC XBRL"/>
    <hyperlink ref="A30" r:id="rId11" tooltip="SEC XBRL"/>
    <hyperlink ref="A31" r:id="rId12" tooltip="SEC XBRL"/>
    <hyperlink ref="A32" r:id="rId13" tooltip="SEC XBRL"/>
    <hyperlink ref="A33" r:id="rId14" tooltip="SEC XBRL"/>
  </hyperlinks>
  <pageMargins left="0.7" right="0.7" top="0.75" bottom="0.75" header="0.3" footer="0.3"/>
  <drawing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1"/>
  <sheetViews>
    <sheetView tabSelected="1" topLeftCell="A10" workbookViewId="0">
      <selection activeCell="N25" sqref="N25"/>
    </sheetView>
  </sheetViews>
  <sheetFormatPr defaultRowHeight="15"/>
  <cols>
    <col min="1" max="1" width="21.140625" customWidth="1"/>
    <col min="2" max="2" width="8" customWidth="1"/>
    <col min="3" max="3" width="7" customWidth="1"/>
    <col min="4" max="4" width="8.7109375" customWidth="1"/>
    <col min="5" max="5" width="8.140625" customWidth="1"/>
    <col min="14" max="14" width="15.42578125" customWidth="1"/>
    <col min="21" max="21" width="10.7109375" customWidth="1"/>
    <col min="22" max="22" width="11.5703125" customWidth="1"/>
    <col min="24" max="24" width="11.85546875" bestFit="1" customWidth="1"/>
    <col min="25" max="25" width="14.7109375" customWidth="1"/>
  </cols>
  <sheetData>
    <row r="1" spans="1:25" ht="18.75" customHeight="1">
      <c r="N1" s="39"/>
      <c r="O1" s="39"/>
      <c r="P1" s="39"/>
      <c r="Q1" s="49" t="s">
        <v>54</v>
      </c>
      <c r="R1" s="49" t="s">
        <v>54</v>
      </c>
      <c r="S1" s="49" t="s">
        <v>54</v>
      </c>
      <c r="T1" s="49" t="s">
        <v>53</v>
      </c>
      <c r="U1" s="49" t="s">
        <v>53</v>
      </c>
      <c r="V1" s="49" t="s">
        <v>53</v>
      </c>
      <c r="W1" s="49" t="s">
        <v>55</v>
      </c>
      <c r="X1" s="49" t="s">
        <v>52</v>
      </c>
    </row>
    <row r="2" spans="1:25" ht="60">
      <c r="A2" s="66" t="s">
        <v>16</v>
      </c>
      <c r="B2" s="19" t="s">
        <v>26</v>
      </c>
      <c r="C2" s="18" t="s">
        <v>27</v>
      </c>
      <c r="D2" s="18" t="s">
        <v>34</v>
      </c>
      <c r="E2" s="18" t="s">
        <v>35</v>
      </c>
      <c r="F2" s="18" t="s">
        <v>36</v>
      </c>
      <c r="G2" s="18" t="s">
        <v>37</v>
      </c>
      <c r="H2" s="18" t="s">
        <v>38</v>
      </c>
      <c r="I2" s="20" t="s">
        <v>29</v>
      </c>
      <c r="N2" s="46" t="s">
        <v>16</v>
      </c>
      <c r="O2" s="42" t="s">
        <v>26</v>
      </c>
      <c r="P2" s="42" t="s">
        <v>27</v>
      </c>
      <c r="Q2" s="42" t="s">
        <v>34</v>
      </c>
      <c r="R2" s="42" t="s">
        <v>35</v>
      </c>
      <c r="S2" s="42" t="s">
        <v>36</v>
      </c>
      <c r="T2" s="43" t="s">
        <v>37</v>
      </c>
      <c r="U2" s="42" t="s">
        <v>38</v>
      </c>
      <c r="V2" s="44" t="s">
        <v>29</v>
      </c>
      <c r="W2" s="42" t="s">
        <v>51</v>
      </c>
      <c r="X2" s="45" t="s">
        <v>50</v>
      </c>
    </row>
    <row r="3" spans="1:25">
      <c r="A3" s="47" t="s">
        <v>20</v>
      </c>
      <c r="B3" s="10">
        <v>3312</v>
      </c>
      <c r="C3" s="1" t="s">
        <v>28</v>
      </c>
      <c r="D3" s="3">
        <v>39.046875</v>
      </c>
      <c r="E3" s="2">
        <v>7.3484159881216954E-2</v>
      </c>
      <c r="F3" s="2">
        <v>0.19440396704912649</v>
      </c>
      <c r="G3" s="2">
        <v>0.13508478044648337</v>
      </c>
      <c r="H3" s="2">
        <v>0.13851502158177517</v>
      </c>
      <c r="I3" s="4">
        <v>2.8445216973913397E-2</v>
      </c>
      <c r="N3" s="47" t="s">
        <v>20</v>
      </c>
      <c r="O3" s="37">
        <v>3312</v>
      </c>
      <c r="P3" s="1" t="s">
        <v>28</v>
      </c>
      <c r="Q3" s="40">
        <f>XBRLFact($N3,Q$2,$P3)</f>
        <v>39.046875</v>
      </c>
      <c r="R3" s="40">
        <f>XBRLFact($N3,R$2,$P3)</f>
        <v>7.3484159881216954E-2</v>
      </c>
      <c r="S3" s="40">
        <f>XBRLFact($N3,S$2,$P3)</f>
        <v>0.19440396704912649</v>
      </c>
      <c r="T3" s="40">
        <f>FinValue($N3,T$2,$P3)</f>
        <v>0.13508478044648337</v>
      </c>
      <c r="U3" s="40">
        <f>FinValue($N3,U$2,$P3)</f>
        <v>0.13851502158177517</v>
      </c>
      <c r="V3" s="40">
        <f>FinValue($N3,V$2,$P3)</f>
        <v>2.8445216973913397E-2</v>
      </c>
      <c r="W3" s="40">
        <f>SharePrice(N3,X3)</f>
        <v>24.895362854003906</v>
      </c>
      <c r="X3" s="68" t="str">
        <f>FDFact($N3,X$2,$P3)</f>
        <v>2016-09-30</v>
      </c>
    </row>
    <row r="4" spans="1:25">
      <c r="A4" s="47" t="s">
        <v>21</v>
      </c>
      <c r="B4" s="10">
        <v>3312</v>
      </c>
      <c r="C4" s="1" t="s">
        <v>28</v>
      </c>
      <c r="D4" s="3">
        <v>80.2</v>
      </c>
      <c r="E4" s="2">
        <v>4.8996257230350462E-2</v>
      </c>
      <c r="F4" s="2">
        <v>0.25961211296359304</v>
      </c>
      <c r="G4" s="2">
        <v>9.8332766247022793E-2</v>
      </c>
      <c r="H4" s="2">
        <v>0.18543722354542364</v>
      </c>
      <c r="I4" s="4">
        <v>5.2740791976482798E-3</v>
      </c>
      <c r="N4" s="47" t="s">
        <v>21</v>
      </c>
      <c r="O4" s="37">
        <v>3312</v>
      </c>
      <c r="P4" s="1" t="s">
        <v>28</v>
      </c>
      <c r="Q4" s="40">
        <f>XBRLFact($N4,Q$2,$P4)</f>
        <v>80.2</v>
      </c>
      <c r="R4" s="40">
        <f>XBRLFact($N4,R$2,$P4)</f>
        <v>4.8996257230350462E-2</v>
      </c>
      <c r="S4" s="40">
        <f>XBRLFact($N4,S$2,$P4)</f>
        <v>0.25961211296359304</v>
      </c>
      <c r="T4" s="40">
        <f>FinValue($N4,T$2,$P4)</f>
        <v>9.8332766247022793E-2</v>
      </c>
      <c r="U4" s="40">
        <f>FinValue($N4,U$2,$P4)</f>
        <v>0.18543722354542364</v>
      </c>
      <c r="V4" s="40">
        <f>FinValue($N4,V$2,$P4)</f>
        <v>5.2740791976482798E-3</v>
      </c>
      <c r="W4" s="40">
        <f>SharePrice(N4,X4)</f>
        <v>8.0200004577636719</v>
      </c>
      <c r="X4" s="68" t="str">
        <f>FDFact($N4,X$2,$P4)</f>
        <v>2016-09-30</v>
      </c>
    </row>
    <row r="5" spans="1:25">
      <c r="A5" s="47" t="s">
        <v>22</v>
      </c>
      <c r="B5" s="10">
        <v>3312</v>
      </c>
      <c r="C5" s="1" t="s">
        <v>28</v>
      </c>
      <c r="D5" s="3">
        <v>-27.5</v>
      </c>
      <c r="E5" s="2">
        <v>-7.7642656688493919E-2</v>
      </c>
      <c r="F5" s="2">
        <v>1.1693171188026194E-2</v>
      </c>
      <c r="G5" s="2">
        <v>-0.10523854069223573</v>
      </c>
      <c r="H5" s="2">
        <v>-1.6370439663236671E-2</v>
      </c>
      <c r="I5" s="4">
        <v>-2.2883926109732562E-2</v>
      </c>
      <c r="N5" s="47" t="s">
        <v>22</v>
      </c>
      <c r="O5" s="37">
        <v>3312</v>
      </c>
      <c r="P5" s="1" t="s">
        <v>28</v>
      </c>
      <c r="Q5" s="40">
        <f>XBRLFact($N5,Q$2,$P5)</f>
        <v>-27.5</v>
      </c>
      <c r="R5" s="40">
        <f>XBRLFact($N5,R$2,$P5)</f>
        <v>-7.7642656688493919E-2</v>
      </c>
      <c r="S5" s="40">
        <f>XBRLFact($N5,S$2,$P5)</f>
        <v>1.1693171188026194E-2</v>
      </c>
      <c r="T5" s="40">
        <f>FinValue($N5,T$2,$P5)</f>
        <v>-0.10523854069223573</v>
      </c>
      <c r="U5" s="40">
        <f>FinValue($N5,U$2,$P5)</f>
        <v>-1.6370439663236671E-2</v>
      </c>
      <c r="V5" s="40">
        <f>FinValue($N5,V$2,$P5)</f>
        <v>-2.2883926109732562E-2</v>
      </c>
      <c r="W5" s="40">
        <f>SharePrice(N5,X5)</f>
        <v>10.449999809265137</v>
      </c>
      <c r="X5" s="68" t="str">
        <f>FDFact($N5,X$2,$P5)</f>
        <v>2016-09-30</v>
      </c>
    </row>
    <row r="6" spans="1:25">
      <c r="A6" s="47" t="s">
        <v>23</v>
      </c>
      <c r="B6" s="10">
        <v>3312</v>
      </c>
      <c r="C6" s="1" t="s">
        <v>28</v>
      </c>
      <c r="D6" s="3">
        <v>-48.19047619047619</v>
      </c>
      <c r="E6" s="2">
        <v>-3.5657015953885596E-2</v>
      </c>
      <c r="F6" s="2">
        <v>0.10769607602998089</v>
      </c>
      <c r="G6" s="2">
        <v>-2.6956677933996309E-2</v>
      </c>
      <c r="H6" s="2">
        <v>1.9660673753653716E-2</v>
      </c>
      <c r="I6" s="4">
        <v>-1.0862055604731193E-2</v>
      </c>
      <c r="N6" s="47" t="s">
        <v>23</v>
      </c>
      <c r="O6" s="37">
        <v>3312</v>
      </c>
      <c r="P6" s="1" t="s">
        <v>28</v>
      </c>
      <c r="Q6" s="40">
        <f>XBRLFact($N6,Q$2,$P6)</f>
        <v>-48.19047619047619</v>
      </c>
      <c r="R6" s="40">
        <f>XBRLFact($N6,R$2,$P6)</f>
        <v>-3.5657015953885596E-2</v>
      </c>
      <c r="S6" s="40">
        <f>XBRLFact($N6,S$2,$P6)</f>
        <v>0.10769607602998089</v>
      </c>
      <c r="T6" s="40">
        <f>FinValue($N6,T$2,$P6)</f>
        <v>-2.6956677933996309E-2</v>
      </c>
      <c r="U6" s="40">
        <f>FinValue($N6,U$2,$P6)</f>
        <v>1.9660673753653716E-2</v>
      </c>
      <c r="V6" s="40">
        <f>FinValue($N6,V$2,$P6)</f>
        <v>-1.0862055604731193E-2</v>
      </c>
      <c r="W6" s="40">
        <f>SharePrice(N6,X6)</f>
        <v>10.115597724914551</v>
      </c>
      <c r="X6" s="68" t="str">
        <f>FDFact($N6,X$2,$P6)</f>
        <v>2016-09-30</v>
      </c>
    </row>
    <row r="7" spans="1:25">
      <c r="A7" s="47" t="s">
        <v>24</v>
      </c>
      <c r="B7" s="10">
        <v>3312</v>
      </c>
      <c r="C7" s="1" t="s">
        <v>28</v>
      </c>
      <c r="D7" s="3">
        <v>58.9375</v>
      </c>
      <c r="E7" s="2">
        <v>1.8987341772151899E-2</v>
      </c>
      <c r="F7" s="2">
        <v>0.12137006701414745</v>
      </c>
      <c r="G7" s="2">
        <v>4.9143708116157862E-2</v>
      </c>
      <c r="H7" s="2">
        <v>9.605361131794489E-2</v>
      </c>
      <c r="I7" s="4">
        <v>8.9772927301531424E-3</v>
      </c>
      <c r="N7" s="47" t="s">
        <v>24</v>
      </c>
      <c r="O7" s="37">
        <v>3312</v>
      </c>
      <c r="P7" s="1" t="s">
        <v>28</v>
      </c>
      <c r="Q7" s="40">
        <f>XBRLFact($N7,Q$2,$P7)</f>
        <v>58.9375</v>
      </c>
      <c r="R7" s="40">
        <f>XBRLFact($N7,R$2,$P7)</f>
        <v>1.8987341772151899E-2</v>
      </c>
      <c r="S7" s="40">
        <f>XBRLFact($N7,S$2,$P7)</f>
        <v>0.12137006701414745</v>
      </c>
      <c r="T7" s="40">
        <f>FinValue($N7,T$2,$P7)</f>
        <v>4.9143708116157862E-2</v>
      </c>
      <c r="U7" s="40">
        <f>FinValue($N7,U$2,$P7)</f>
        <v>9.605361131794489E-2</v>
      </c>
      <c r="V7" s="40">
        <f>FinValue($N7,V$2,$P7)</f>
        <v>8.9772927301531424E-3</v>
      </c>
      <c r="W7" s="40">
        <f>SharePrice(N7,X7)</f>
        <v>18.785007476806641</v>
      </c>
      <c r="X7" s="68" t="str">
        <f>FDFact($N7,X$2,$P7)</f>
        <v>2016-09-30</v>
      </c>
    </row>
    <row r="8" spans="1:25">
      <c r="A8" s="48" t="s">
        <v>25</v>
      </c>
      <c r="B8" s="11">
        <v>3312</v>
      </c>
      <c r="C8" s="5" t="s">
        <v>28</v>
      </c>
      <c r="D8" s="6">
        <v>-150</v>
      </c>
      <c r="E8" s="7">
        <v>-1.3114423343673551E-2</v>
      </c>
      <c r="F8" s="7">
        <v>0.1193916925172127</v>
      </c>
      <c r="G8" s="7">
        <v>5.8006103250863783E-3</v>
      </c>
      <c r="H8" s="7">
        <v>0.12400696073239012</v>
      </c>
      <c r="I8" s="8">
        <v>-2.0362531375919743E-3</v>
      </c>
      <c r="N8" s="48" t="s">
        <v>25</v>
      </c>
      <c r="O8" s="38">
        <v>3312</v>
      </c>
      <c r="P8" s="5" t="s">
        <v>28</v>
      </c>
      <c r="Q8" s="41">
        <f>XBRLFact($N8,Q$2,$P8)</f>
        <v>-150</v>
      </c>
      <c r="R8" s="41">
        <f>XBRLFact($N8,R$2,$P8)</f>
        <v>-1.3114423343673551E-2</v>
      </c>
      <c r="S8" s="41">
        <f>XBRLFact($N8,S$2,$P8)</f>
        <v>0.1193916925172127</v>
      </c>
      <c r="T8" s="41">
        <f>FinValue($N8,T$2,$P8)</f>
        <v>5.8006103250863783E-3</v>
      </c>
      <c r="U8" s="41">
        <f>FinValue($N8,U$2,$P8)</f>
        <v>0.12400696073239012</v>
      </c>
      <c r="V8" s="41">
        <f>FinValue($N8,V$2,$P8)</f>
        <v>-2.0362531375919743E-3</v>
      </c>
      <c r="W8" s="41">
        <f>SharePrice(N8,X8)</f>
        <v>10.5</v>
      </c>
      <c r="X8" s="69" t="str">
        <f>FDFact($N8,X$2,$P8)</f>
        <v>2016-09-30</v>
      </c>
    </row>
    <row r="12" spans="1:25" ht="17.25" customHeight="1">
      <c r="N12" s="39"/>
      <c r="O12" s="39"/>
      <c r="P12" s="39"/>
      <c r="Q12" s="49" t="s">
        <v>54</v>
      </c>
      <c r="R12" s="49" t="s">
        <v>54</v>
      </c>
      <c r="S12" s="49" t="s">
        <v>54</v>
      </c>
      <c r="T12" s="49" t="s">
        <v>53</v>
      </c>
      <c r="U12" s="49" t="s">
        <v>53</v>
      </c>
      <c r="V12" s="49" t="s">
        <v>53</v>
      </c>
      <c r="W12" s="49" t="s">
        <v>55</v>
      </c>
      <c r="X12" s="49" t="s">
        <v>52</v>
      </c>
    </row>
    <row r="13" spans="1:25" ht="45">
      <c r="A13" s="58" t="s">
        <v>57</v>
      </c>
      <c r="B13" s="59" t="s">
        <v>16</v>
      </c>
      <c r="C13" s="59" t="s">
        <v>26</v>
      </c>
      <c r="D13" s="59" t="s">
        <v>27</v>
      </c>
      <c r="E13" s="59" t="s">
        <v>34</v>
      </c>
      <c r="F13" s="59" t="s">
        <v>35</v>
      </c>
      <c r="G13" s="59" t="s">
        <v>36</v>
      </c>
      <c r="H13" s="59" t="s">
        <v>37</v>
      </c>
      <c r="I13" s="59" t="s">
        <v>38</v>
      </c>
      <c r="J13" s="61" t="s">
        <v>29</v>
      </c>
      <c r="N13" s="58" t="s">
        <v>56</v>
      </c>
      <c r="O13" s="59" t="s">
        <v>16</v>
      </c>
      <c r="P13" s="59" t="s">
        <v>26</v>
      </c>
      <c r="Q13" s="59" t="s">
        <v>27</v>
      </c>
      <c r="R13" s="59" t="s">
        <v>34</v>
      </c>
      <c r="S13" s="59" t="s">
        <v>35</v>
      </c>
      <c r="T13" s="60" t="s">
        <v>36</v>
      </c>
      <c r="U13" s="59" t="s">
        <v>37</v>
      </c>
      <c r="V13" s="74" t="s">
        <v>38</v>
      </c>
      <c r="W13" s="59" t="s">
        <v>29</v>
      </c>
      <c r="X13" s="59" t="s">
        <v>51</v>
      </c>
      <c r="Y13" s="61" t="s">
        <v>50</v>
      </c>
    </row>
    <row r="14" spans="1:25">
      <c r="A14" s="54" t="s">
        <v>9</v>
      </c>
      <c r="B14" s="35" t="s">
        <v>20</v>
      </c>
      <c r="C14" s="37">
        <v>3312</v>
      </c>
      <c r="D14" s="1" t="s">
        <v>47</v>
      </c>
      <c r="E14" s="3">
        <v>22.807692307692307</v>
      </c>
      <c r="F14" s="2">
        <v>4.6290466033072186E-2</v>
      </c>
      <c r="G14" s="2">
        <v>0.17164013002775197</v>
      </c>
      <c r="H14" s="2">
        <v>9.3603677150468134E-2</v>
      </c>
      <c r="I14" s="2">
        <v>9.7302352326552211E-2</v>
      </c>
      <c r="J14" s="62">
        <v>7.2155016351788448E-2</v>
      </c>
      <c r="N14" s="54" t="s">
        <v>9</v>
      </c>
      <c r="O14" s="1" t="s">
        <v>20</v>
      </c>
      <c r="P14" s="37">
        <v>3312</v>
      </c>
      <c r="Q14" s="50" t="s">
        <v>47</v>
      </c>
      <c r="R14" s="70">
        <v>22.807692307692307</v>
      </c>
      <c r="S14" s="52">
        <v>4.6290466033072186E-2</v>
      </c>
      <c r="T14" s="52">
        <v>0.17164013002775197</v>
      </c>
      <c r="U14" s="52">
        <v>9.3603677150468134E-2</v>
      </c>
      <c r="V14" s="52">
        <v>9.7302352326552211E-2</v>
      </c>
      <c r="W14" s="52">
        <v>7.2155016351788448E-2</v>
      </c>
      <c r="X14" s="72">
        <v>35.659999800000001</v>
      </c>
      <c r="Y14" s="55">
        <v>42735</v>
      </c>
    </row>
    <row r="15" spans="1:25">
      <c r="A15" s="54" t="s">
        <v>11</v>
      </c>
      <c r="B15" s="35" t="s">
        <v>21</v>
      </c>
      <c r="C15" s="37">
        <v>3312</v>
      </c>
      <c r="D15" s="1" t="s">
        <v>47</v>
      </c>
      <c r="E15" s="3">
        <v>51.545454545454547</v>
      </c>
      <c r="F15" s="2">
        <v>4.8638927491212298E-2</v>
      </c>
      <c r="G15" s="2">
        <v>0.25897163410447149</v>
      </c>
      <c r="H15" s="2">
        <v>7.8966729338674074E-2</v>
      </c>
      <c r="I15" s="2">
        <v>0.17232077168315213</v>
      </c>
      <c r="J15" s="62">
        <v>1.2363698806559629E-2</v>
      </c>
      <c r="N15" s="54" t="s">
        <v>11</v>
      </c>
      <c r="O15" s="1" t="s">
        <v>21</v>
      </c>
      <c r="P15" s="37">
        <v>3312</v>
      </c>
      <c r="Q15" s="50" t="s">
        <v>47</v>
      </c>
      <c r="R15" s="70">
        <v>51.545454545454547</v>
      </c>
      <c r="S15" s="52">
        <v>4.8638927491212298E-2</v>
      </c>
      <c r="T15" s="52">
        <v>0.25897163410447149</v>
      </c>
      <c r="U15" s="52">
        <v>7.8966729338674074E-2</v>
      </c>
      <c r="V15" s="52">
        <v>0.17232077168315213</v>
      </c>
      <c r="W15" s="52">
        <v>1.2363698806559629E-2</v>
      </c>
      <c r="X15" s="72">
        <v>9.7200002699999999</v>
      </c>
      <c r="Y15" s="55">
        <v>42735</v>
      </c>
    </row>
    <row r="16" spans="1:25">
      <c r="A16" s="54" t="s">
        <v>12</v>
      </c>
      <c r="B16" s="35"/>
      <c r="C16" s="37"/>
      <c r="D16" s="1"/>
      <c r="E16" s="3"/>
      <c r="F16" s="2"/>
      <c r="G16" s="2"/>
      <c r="H16" s="2"/>
      <c r="I16" s="2"/>
      <c r="J16" s="62"/>
      <c r="N16" s="54" t="s">
        <v>12</v>
      </c>
      <c r="O16" s="1" t="s">
        <v>22</v>
      </c>
      <c r="P16" s="37">
        <v>3312</v>
      </c>
      <c r="Q16" s="50" t="s">
        <v>28</v>
      </c>
      <c r="R16" s="70">
        <v>-27.5</v>
      </c>
      <c r="S16" s="52">
        <v>-7.7642656688493919E-2</v>
      </c>
      <c r="T16" s="52">
        <v>1.1693171188026194E-2</v>
      </c>
      <c r="U16" s="52">
        <v>-0.10523854069223573</v>
      </c>
      <c r="V16" s="52">
        <v>-1.6370439663236671E-2</v>
      </c>
      <c r="W16" s="52">
        <v>-2.2883926109732562E-2</v>
      </c>
      <c r="X16" s="72">
        <v>20.950000800000002</v>
      </c>
      <c r="Y16" s="55">
        <v>42643</v>
      </c>
    </row>
    <row r="17" spans="1:25">
      <c r="A17" s="54" t="s">
        <v>13</v>
      </c>
      <c r="B17" s="35"/>
      <c r="C17" s="37"/>
      <c r="D17" s="1"/>
      <c r="E17" s="3"/>
      <c r="F17" s="2"/>
      <c r="G17" s="2"/>
      <c r="H17" s="2"/>
      <c r="I17" s="2"/>
      <c r="J17" s="62"/>
      <c r="N17" s="54" t="s">
        <v>13</v>
      </c>
      <c r="O17" s="1" t="s">
        <v>23</v>
      </c>
      <c r="P17" s="37">
        <v>3312</v>
      </c>
      <c r="Q17" s="50" t="s">
        <v>28</v>
      </c>
      <c r="R17" s="70">
        <v>-48.19047619047619</v>
      </c>
      <c r="S17" s="52">
        <v>-3.5657015953885596E-2</v>
      </c>
      <c r="T17" s="52">
        <v>0.10769607602998089</v>
      </c>
      <c r="U17" s="52">
        <v>-2.6956677933996309E-2</v>
      </c>
      <c r="V17" s="52">
        <v>1.9660673753653716E-2</v>
      </c>
      <c r="W17" s="52">
        <v>-1.0862055604731193E-2</v>
      </c>
      <c r="X17" s="72">
        <v>12.9300003</v>
      </c>
      <c r="Y17" s="55">
        <v>42643</v>
      </c>
    </row>
    <row r="18" spans="1:25">
      <c r="A18" s="54" t="s">
        <v>14</v>
      </c>
      <c r="B18" s="35" t="s">
        <v>24</v>
      </c>
      <c r="C18" s="37">
        <v>3312</v>
      </c>
      <c r="D18" s="1" t="s">
        <v>47</v>
      </c>
      <c r="E18" s="3">
        <v>-11.747330960854093</v>
      </c>
      <c r="F18" s="2">
        <v>-4.2880810837150375E-2</v>
      </c>
      <c r="G18" s="2">
        <v>6.2177175713868042E-2</v>
      </c>
      <c r="H18" s="2">
        <v>-1.6080304063931388E-2</v>
      </c>
      <c r="I18" s="2">
        <v>3.333008478705779E-2</v>
      </c>
      <c r="J18" s="62">
        <v>-8.2350739285045854E-2</v>
      </c>
      <c r="N18" s="54" t="s">
        <v>14</v>
      </c>
      <c r="O18" s="1" t="s">
        <v>24</v>
      </c>
      <c r="P18" s="37">
        <v>3312</v>
      </c>
      <c r="Q18" s="50" t="s">
        <v>47</v>
      </c>
      <c r="R18" s="70">
        <v>-11.747330960854093</v>
      </c>
      <c r="S18" s="52">
        <v>-4.2880810837150375E-2</v>
      </c>
      <c r="T18" s="52">
        <v>6.2177175713868042E-2</v>
      </c>
      <c r="U18" s="52">
        <v>-1.6080304063931388E-2</v>
      </c>
      <c r="V18" s="52">
        <v>3.333008478705779E-2</v>
      </c>
      <c r="W18" s="52">
        <v>-8.2350739285045854E-2</v>
      </c>
      <c r="X18" s="72">
        <v>37.479999499999998</v>
      </c>
      <c r="Y18" s="55">
        <v>42735</v>
      </c>
    </row>
    <row r="19" spans="1:25">
      <c r="A19" s="56" t="s">
        <v>15</v>
      </c>
      <c r="B19" s="36" t="s">
        <v>25</v>
      </c>
      <c r="C19" s="38">
        <v>3312</v>
      </c>
      <c r="D19" s="5" t="s">
        <v>47</v>
      </c>
      <c r="E19" s="6">
        <v>-18.256756756756754</v>
      </c>
      <c r="F19" s="7">
        <v>-3.462320473470868E-2</v>
      </c>
      <c r="G19" s="7">
        <v>8.7500161881450975E-2</v>
      </c>
      <c r="H19" s="7">
        <v>-2.5700299156921406E-2</v>
      </c>
      <c r="I19" s="7">
        <v>9.4305658080474516E-2</v>
      </c>
      <c r="J19" s="63">
        <v>-2.2846619580497267E-2</v>
      </c>
      <c r="N19" s="56" t="s">
        <v>15</v>
      </c>
      <c r="O19" s="5" t="s">
        <v>25</v>
      </c>
      <c r="P19" s="38">
        <v>3312</v>
      </c>
      <c r="Q19" s="51" t="s">
        <v>47</v>
      </c>
      <c r="R19" s="71">
        <v>-18.256756756756754</v>
      </c>
      <c r="S19" s="53">
        <v>-3.462320473470868E-2</v>
      </c>
      <c r="T19" s="53">
        <v>8.7500161881450975E-2</v>
      </c>
      <c r="U19" s="53">
        <v>-2.5700299156921406E-2</v>
      </c>
      <c r="V19" s="53">
        <v>9.4305658080474516E-2</v>
      </c>
      <c r="W19" s="53">
        <v>-2.2846619580497267E-2</v>
      </c>
      <c r="X19" s="73">
        <v>13.7600002</v>
      </c>
      <c r="Y19" s="57">
        <v>42735</v>
      </c>
    </row>
    <row r="25" spans="1:25" ht="45">
      <c r="A25" s="32" t="s">
        <v>48</v>
      </c>
      <c r="B25" s="31" t="s">
        <v>16</v>
      </c>
      <c r="C25" s="31" t="s">
        <v>26</v>
      </c>
      <c r="D25" s="31" t="s">
        <v>27</v>
      </c>
      <c r="E25" s="31" t="s">
        <v>34</v>
      </c>
      <c r="F25" s="31" t="s">
        <v>35</v>
      </c>
      <c r="G25" s="31" t="s">
        <v>36</v>
      </c>
      <c r="H25" s="31" t="s">
        <v>37</v>
      </c>
      <c r="I25" s="31" t="s">
        <v>38</v>
      </c>
      <c r="J25" s="67" t="s">
        <v>29</v>
      </c>
    </row>
    <row r="26" spans="1:25">
      <c r="A26" s="33" t="s">
        <v>9</v>
      </c>
      <c r="B26" s="35" t="s">
        <v>20</v>
      </c>
      <c r="C26" s="37">
        <v>3312</v>
      </c>
      <c r="D26" s="1" t="s">
        <v>49</v>
      </c>
      <c r="E26" s="3">
        <v>67.72</v>
      </c>
      <c r="F26" s="2">
        <v>2.6724373318938056E-2</v>
      </c>
      <c r="G26" s="2">
        <v>0.10314802551395641</v>
      </c>
      <c r="H26" s="2">
        <v>5.925132000305481E-2</v>
      </c>
      <c r="I26" s="2">
        <v>6.3382116168638161E-2</v>
      </c>
      <c r="J26" s="62">
        <v>1.2679771258567547E-2</v>
      </c>
    </row>
    <row r="27" spans="1:25">
      <c r="A27" s="33" t="s">
        <v>11</v>
      </c>
      <c r="B27" s="35" t="s">
        <v>21</v>
      </c>
      <c r="C27" s="37">
        <v>3312</v>
      </c>
      <c r="D27" s="1" t="s">
        <v>49</v>
      </c>
      <c r="E27" s="3">
        <v>190.66666666666669</v>
      </c>
      <c r="F27" s="2">
        <v>3.2940546331012323E-2</v>
      </c>
      <c r="G27" s="2">
        <v>0.19737546866630959</v>
      </c>
      <c r="H27" s="2">
        <v>8.516336368505624E-2</v>
      </c>
      <c r="I27" s="2">
        <v>0.13551151580074988</v>
      </c>
      <c r="J27" s="62">
        <v>5.4833289112938884E-3</v>
      </c>
    </row>
    <row r="28" spans="1:25">
      <c r="A28" s="33" t="s">
        <v>12</v>
      </c>
      <c r="B28" s="35"/>
      <c r="C28" s="37"/>
      <c r="D28" s="1"/>
      <c r="E28" s="3"/>
      <c r="F28" s="2">
        <v>4.8787446504992872E-2</v>
      </c>
      <c r="G28" s="2">
        <v>0.14265335235378032</v>
      </c>
      <c r="H28" s="2">
        <v>7.6747503566333808E-2</v>
      </c>
      <c r="I28" s="2">
        <v>0.11184022824536376</v>
      </c>
      <c r="J28" s="62"/>
    </row>
    <row r="29" spans="1:25">
      <c r="A29" s="33" t="s">
        <v>13</v>
      </c>
      <c r="B29" s="35" t="s">
        <v>23</v>
      </c>
      <c r="C29" s="37">
        <v>3312</v>
      </c>
      <c r="D29" s="1" t="s">
        <v>49</v>
      </c>
      <c r="E29" s="3">
        <v>100.60000000000001</v>
      </c>
      <c r="F29" s="2">
        <v>1.5380595364917289E-2</v>
      </c>
      <c r="G29" s="2">
        <v>0.12563767562461056</v>
      </c>
      <c r="H29" s="2">
        <v>3.4280717975518078E-2</v>
      </c>
      <c r="I29" s="2">
        <v>6.7047898534702818E-2</v>
      </c>
      <c r="J29" s="62">
        <v>5.6568929796651018E-3</v>
      </c>
    </row>
    <row r="30" spans="1:25">
      <c r="A30" s="33" t="s">
        <v>14</v>
      </c>
      <c r="B30" s="35"/>
      <c r="C30" s="37"/>
      <c r="D30" s="1"/>
      <c r="E30" s="3"/>
      <c r="F30" s="2">
        <v>-0.43355119825708055</v>
      </c>
      <c r="G30" s="2">
        <v>9.2471556523844117E-2</v>
      </c>
      <c r="H30" s="2">
        <v>-0.41200677801984992</v>
      </c>
      <c r="I30" s="2">
        <v>-0.37012829823287335</v>
      </c>
      <c r="J30" s="62"/>
    </row>
    <row r="31" spans="1:25">
      <c r="A31" s="34" t="s">
        <v>15</v>
      </c>
      <c r="B31" s="36" t="s">
        <v>25</v>
      </c>
      <c r="C31" s="38">
        <v>3312</v>
      </c>
      <c r="D31" s="5" t="s">
        <v>49</v>
      </c>
      <c r="E31" s="6">
        <v>-129.56</v>
      </c>
      <c r="F31" s="7">
        <v>-3.5307470078415185E-2</v>
      </c>
      <c r="G31" s="7">
        <v>5.0309533635988439E-2</v>
      </c>
      <c r="H31" s="7">
        <v>-4.1869583161370204E-2</v>
      </c>
      <c r="I31" s="7">
        <v>3.8505984316962442E-2</v>
      </c>
      <c r="J31" s="63">
        <v>-5.820203009769505E-3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Steel</vt:lpstr>
      <vt:lpstr>Update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lenie</dc:creator>
  <cp:lastModifiedBy>lenie</cp:lastModifiedBy>
  <cp:lastPrinted>2017-02-03T20:38:06Z</cp:lastPrinted>
  <dcterms:created xsi:type="dcterms:W3CDTF">2017-02-03T19:28:14Z</dcterms:created>
  <dcterms:modified xsi:type="dcterms:W3CDTF">2017-03-07T09:15:07Z</dcterms:modified>
</cp:coreProperties>
</file>